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M:\GRAPHICS\MO\newsletters\NL_GASTROWEEK_2019\"/>
    </mc:Choice>
  </mc:AlternateContent>
  <xr:revisionPtr revIDLastSave="0" documentId="8_{B689B3A5-4B34-4E1A-9E9B-A431B015341E}" xr6:coauthVersionLast="44" xr6:coauthVersionMax="44" xr10:uidLastSave="{00000000-0000-0000-0000-000000000000}"/>
  <bookViews>
    <workbookView xWindow="-120" yWindow="-120" windowWidth="38640" windowHeight="21240" xr2:uid="{00000000-000D-0000-FFFF-FFFF00000000}"/>
  </bookViews>
  <sheets>
    <sheet name="Sola Gastro Week" sheetId="1" r:id="rId1"/>
    <sheet name="Hodnoty" sheetId="4" state="hidden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74" i="1" l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173" i="1"/>
  <c r="E203" i="1" l="1"/>
  <c r="E35" i="1"/>
  <c r="E41" i="1" l="1"/>
  <c r="E165" i="1" l="1"/>
  <c r="E166" i="1"/>
  <c r="E167" i="1"/>
  <c r="E168" i="1"/>
  <c r="E169" i="1"/>
  <c r="E170" i="1" l="1"/>
  <c r="E154" i="1"/>
  <c r="E155" i="1"/>
  <c r="E156" i="1"/>
  <c r="E157" i="1"/>
  <c r="E158" i="1"/>
  <c r="E159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 l="1"/>
  <c r="E160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127" i="1" l="1"/>
  <c r="E100" i="1"/>
  <c r="E79" i="1"/>
  <c r="E52" i="1"/>
  <c r="E53" i="1"/>
  <c r="E54" i="1"/>
  <c r="E55" i="1"/>
  <c r="E56" i="1"/>
  <c r="E57" i="1"/>
  <c r="E36" i="1"/>
  <c r="E37" i="1"/>
  <c r="E38" i="1"/>
  <c r="E39" i="1"/>
  <c r="E40" i="1"/>
  <c r="E42" i="1"/>
  <c r="E43" i="1"/>
  <c r="E44" i="1"/>
  <c r="E45" i="1"/>
  <c r="E46" i="1"/>
  <c r="E47" i="1" l="1"/>
  <c r="F3" i="1" s="1"/>
  <c r="E58" i="1"/>
</calcChain>
</file>

<file path=xl/sharedStrings.xml><?xml version="1.0" encoding="utf-8"?>
<sst xmlns="http://schemas.openxmlformats.org/spreadsheetml/2006/main" count="224" uniqueCount="121">
  <si>
    <t>Callisto CR</t>
  </si>
  <si>
    <t>Hrúbka 2 mm</t>
  </si>
  <si>
    <t xml:space="preserve">Lyžica </t>
  </si>
  <si>
    <t>Vidlička</t>
  </si>
  <si>
    <t>Nôž</t>
  </si>
  <si>
    <t>Kávová lyžička</t>
  </si>
  <si>
    <t>Dezertná lyžica</t>
  </si>
  <si>
    <t>Dezertná vidlička</t>
  </si>
  <si>
    <t>Dezertný nôž</t>
  </si>
  <si>
    <t>Mocca lyžička</t>
  </si>
  <si>
    <t>Vidlička na koláč</t>
  </si>
  <si>
    <t>Latte lyžička</t>
  </si>
  <si>
    <t>Nôž na ryby</t>
  </si>
  <si>
    <t>Nôž na maslo</t>
  </si>
  <si>
    <t>Cena za ks [€] bez DPH</t>
  </si>
  <si>
    <t>Cena celkom</t>
  </si>
  <si>
    <t>Počet balení (1bal.=12ks)</t>
  </si>
  <si>
    <t>Pronto CR</t>
  </si>
  <si>
    <t>Hrúbka 1,8 mm</t>
  </si>
  <si>
    <t xml:space="preserve">Oslo </t>
  </si>
  <si>
    <t>Hrúbka 3,0 mm</t>
  </si>
  <si>
    <t>Servírovacia lyžica</t>
  </si>
  <si>
    <t>Servírovacia vidlička</t>
  </si>
  <si>
    <t>Naberačka na omáčku</t>
  </si>
  <si>
    <t>Naberačka na polievku</t>
  </si>
  <si>
    <t>Lopatka na tortu</t>
  </si>
  <si>
    <t>Alpha</t>
  </si>
  <si>
    <t>Cake &amp; Knife</t>
  </si>
  <si>
    <t>Vidlička na ryby</t>
  </si>
  <si>
    <t>Steak vidlička</t>
  </si>
  <si>
    <t>Steak nôž</t>
  </si>
  <si>
    <t>Living</t>
  </si>
  <si>
    <t>Hrúbka 5,8 mm</t>
  </si>
  <si>
    <t>Kliešte na šalát</t>
  </si>
  <si>
    <t>Dlhé kliešte na šalát</t>
  </si>
  <si>
    <t>Naberačka na dresing</t>
  </si>
  <si>
    <t>Faro</t>
  </si>
  <si>
    <t>Hrúbka 5,5 mm</t>
  </si>
  <si>
    <t>Eva</t>
  </si>
  <si>
    <t>Hrúbka HH</t>
  </si>
  <si>
    <t>Adam</t>
  </si>
  <si>
    <t>Príbor Callisto CR v lesklom vzhľade má okrúhle zakončenie rúčky. Príbor je vyrobený z chrómovej ocele 18/0 v hrúbke 2 mm. Príbor Callisto CR je ideálny do vysokozáťažových prevádzok závodného stravovania a vhodny do priemyselnej umývačky riadu. Garancia dokúpenia 10 rokov.</t>
  </si>
  <si>
    <t xml:space="preserve">KONTAKTNÁ OSOBA </t>
  </si>
  <si>
    <t>MENO A PRIEZVISKO:</t>
  </si>
  <si>
    <t>TELEFÓNNE ČÍSLO:</t>
  </si>
  <si>
    <t>E-MAIL:</t>
  </si>
  <si>
    <t>FIREMNÉ ÚDAJE</t>
  </si>
  <si>
    <t>NÁZOV SPOLOČNOSTI:</t>
  </si>
  <si>
    <t>ULICA:</t>
  </si>
  <si>
    <t>MESTO:</t>
  </si>
  <si>
    <t>PSČ</t>
  </si>
  <si>
    <t>ČÍSLO:</t>
  </si>
  <si>
    <t>KRAJINA:</t>
  </si>
  <si>
    <t>IČO:</t>
  </si>
  <si>
    <t>DIČ:</t>
  </si>
  <si>
    <t>IČ DPH:</t>
  </si>
  <si>
    <t>ČÍSLO BANKOVÉHO ÚČTU:</t>
  </si>
  <si>
    <t>Príbor Pronto je vyrobený z chrómovej ocele 18/0 v lesklom vzhľade. Príbor je kvalitne opracovaný. Ozdobným prvkom je línia vystupujúca pozdĺž celej rúčky. Príbor Pronto je vhodný do vysokozáťažových prevádzok závodného stravovania a priemyselných umývačiek riadu. Garancia dokúpenia 10 rokov.</t>
  </si>
  <si>
    <t xml:space="preserve">       </t>
  </si>
  <si>
    <t>Príbor Oslo je vyrobený z vysokokvalitnej chrómniklovej ocele 18/10 v klasickom lesklom vzhľade. Rúčka príboru Oslo má trojhranné zakončenie s jemným lemom po celej dĺžke. Príbor Oslo je vhodný do priemyselných umývačiek riadu. Garancia dokúpenia 10 rokov.</t>
  </si>
  <si>
    <t>Príbor Alpha má klasický lesklý vzhľad. Je vyrobený z vysoko kvalitnej chrómniklovej ocele 18/10. Príbor má okrúhle zakončenie rúčky. Príbor Alpha je vhodná do priemyselnej umývačky riadu. Doživotná garancia dokúpenia.</t>
  </si>
  <si>
    <t>Príbor Living je vyrobený z vysokokvalitnej chrómniklovej ocele 18/10 v hrúbke. Príbor je typický lesklým vzhľadom, minimalistickým dizajnom s hranatým zakončením a ergonomickým tvarom. Príbor Living je vhodný do priemyselnej umývačky riadu. Garancia dokúpenia 10 rokov.</t>
  </si>
  <si>
    <t>Príbor Faro v lesklom elegantnom vzhľade je vyrobený z vysokokvalitnej chrómniklovej ocele 18/10. Má dokonale oblé tvary vo vysokom lesku. Príbor Faro je vhodný do priemyselnej umývačky riadu. Garancia dokúpenia 10 rokov.</t>
  </si>
  <si>
    <t>Príbor s dutou rúčkou Eva z rady Platinum line je vyrobený z vysoko kvalitnej chrómniklovej ocele 18/10. Rúčka príboru je zmatnená v celej dĺžke. Celá línia Eva patrí medzi príborový high class. Príbor Eva je vhodná do priemyselnej umývačky riadu. Garancia dokúpenia je 10 rokov.</t>
  </si>
  <si>
    <t>KÓD SK NACE:</t>
  </si>
  <si>
    <t>55.1  Hotelové a podobné ubytovanie</t>
  </si>
  <si>
    <t>55.2 Turistické a iné krátkodobé ubytovanie</t>
  </si>
  <si>
    <t>55.3 Autokempingy, táboriská a miesta pre karavány</t>
  </si>
  <si>
    <t>55.9 Ostatné ubytovanie</t>
  </si>
  <si>
    <t>56.3 Služby pohostinstiev</t>
  </si>
  <si>
    <t>Ostatné</t>
  </si>
  <si>
    <t xml:space="preserve">56.1 Reštauračné činnosti a mobilný predaj jedál </t>
  </si>
  <si>
    <t>56.2 Dodávka jedál a iné služby</t>
  </si>
  <si>
    <t>Príbor s dutou vrúbkovanou rúčkou Adam z rady Platinum line je vyrobený z vysoko kvalitnej chrómniklovej ocele 18/10. Rúčka príboru je vrúbkovaná a zmatnená v celej dĺžke. Celá línia Adam patrí medzi príborový high class. Príbor Adam je vhodný do priemyselnej umývačky riadu. Garancia dokúpenia je 10 rokov.</t>
  </si>
  <si>
    <t>Pastateller Curve 30 cm</t>
  </si>
  <si>
    <t>Pizzateller 35 cm</t>
  </si>
  <si>
    <t>Bouillon-Obere Relief 30 cl</t>
  </si>
  <si>
    <t>Kaffee-Obere Relief 19 cl</t>
  </si>
  <si>
    <t>Kombi-Untere Relief 15.5 cm</t>
  </si>
  <si>
    <t>Mocca-Obere Relief 10 cl</t>
  </si>
  <si>
    <t>Mocca-Untere Relief 14 cm</t>
  </si>
  <si>
    <t>Gourmet-/Pasta Teller Relief 27 cm</t>
  </si>
  <si>
    <t>Platte oval Relief 33 cm</t>
  </si>
  <si>
    <t>Platte oval Relief 28 cm</t>
  </si>
  <si>
    <t>Pizzateller Relief 30.5 cm</t>
  </si>
  <si>
    <t>Teller flach Coupe Relief 27 cm</t>
  </si>
  <si>
    <t>Teller flach Coupe Relief 25 cm</t>
  </si>
  <si>
    <t>Teller flach Coupe Relief 21 cm</t>
  </si>
  <si>
    <t>Teller flach Coupe Relief 18.5 cm</t>
  </si>
  <si>
    <t>Teller tief Coupe Relief 23 cm</t>
  </si>
  <si>
    <t>Teller flach Relief 16.5 cm</t>
  </si>
  <si>
    <t>Teller flach Relief 30.5 cm</t>
  </si>
  <si>
    <t>Teller flach Relief 28 cm</t>
  </si>
  <si>
    <t>Teller flach Relief 25.6 cm</t>
  </si>
  <si>
    <t>Teller flach Relief 19 cm</t>
  </si>
  <si>
    <t>Teller flach 29 cm</t>
  </si>
  <si>
    <t>Teller flach 27 cm</t>
  </si>
  <si>
    <t>Salatbowl Cloud 22 cm</t>
  </si>
  <si>
    <t>Teller flach Cloud 21 cm</t>
  </si>
  <si>
    <t>Teller flach Cloud 25 cm</t>
  </si>
  <si>
    <t>Teller flach 31 cm</t>
  </si>
  <si>
    <t>Teller flach 21 cm</t>
  </si>
  <si>
    <t>Teller flach 28 cm</t>
  </si>
  <si>
    <t>Teller tief 23 cm</t>
  </si>
  <si>
    <t>Poznámka:</t>
  </si>
  <si>
    <t>Vyberte možnosť</t>
  </si>
  <si>
    <t>(bez DPH)</t>
  </si>
  <si>
    <r>
      <t xml:space="preserve">Osobný odber: 0,00€ </t>
    </r>
    <r>
      <rPr>
        <sz val="11"/>
        <color rgb="FFAFABAB"/>
        <rFont val="Calibri"/>
        <family val="2"/>
        <charset val="238"/>
        <scheme val="minor"/>
      </rPr>
      <t>(Novozámocká 1065, 95112 Ivanka pri Nitre)</t>
    </r>
  </si>
  <si>
    <t>Spôsob dopravy</t>
  </si>
  <si>
    <t>DODATOČNÉ INFORMÁCIE</t>
  </si>
  <si>
    <t>Kuriér na adresu: Individuálna cena (závisí od hmotnosti a veľkosti objednávky)</t>
  </si>
  <si>
    <r>
      <rPr>
        <sz val="20"/>
        <color theme="1"/>
        <rFont val="Calibri"/>
        <family val="2"/>
        <charset val="238"/>
        <scheme val="minor"/>
      </rPr>
      <t xml:space="preserve">CELKOVÁ SUMA </t>
    </r>
    <r>
      <rPr>
        <b/>
        <sz val="20"/>
        <color theme="1"/>
        <rFont val="Calibri"/>
        <family val="2"/>
        <charset val="238"/>
        <scheme val="minor"/>
      </rPr>
      <t>so zľavou 5 %</t>
    </r>
  </si>
  <si>
    <t>http://www.solaswiss.com/sk/cutlery/detail/callisto-cr</t>
  </si>
  <si>
    <t>http://www.solaswiss.com/sk/cutlery/detail/pronto</t>
  </si>
  <si>
    <t>http://www.solaswiss.com/sk/cutlery/detail/oslo</t>
  </si>
  <si>
    <t>http://www.solaswiss.com/sk/cutlery/detail/alpha</t>
  </si>
  <si>
    <t>http://www.solaswiss.com/sk/cutlery/detail/living</t>
  </si>
  <si>
    <t>http://www.solaswiss.com/sk/cutlery/detail/faro</t>
  </si>
  <si>
    <t>http://www.solaswiss.com/sk/cutlery/detail/eva</t>
  </si>
  <si>
    <t>http://www.solaswiss.com/sk/cutlery/detail/adam</t>
  </si>
  <si>
    <t>Počet kusov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</si>
</sst>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1B]_-;\-* #,##0.00\ [$€-41B]_-;_-* &quot;-&quot;??\ [$€-41B]_-;_-@_-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333333"/>
      <name val="Poppins"/>
      <family val="3"/>
    </font>
    <font>
      <sz val="11"/>
      <name val="Poppins"/>
      <family val="3"/>
    </font>
    <font>
      <sz val="11"/>
      <color theme="1"/>
      <name val="Calibri"/>
      <family val="2"/>
      <charset val="238"/>
      <scheme val="minor"/>
    </font>
    <font>
      <sz val="35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AFABAB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5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8"/>
      <color theme="0" tint="-0.249977111117893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4" fontId="6" fillId="0" borderId="0" applyFont="0" applyFill="0" applyBorder="0" applyAlignment="0" applyProtection="0"/>
  </cellStyleXfs>
  <cellXfs count="78">
    <xf numFmtId="0" fontId="0" fillId="0" borderId="0" xfId="0"/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" fillId="3" borderId="4" xfId="0" applyFont="1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0" fontId="0" fillId="0" borderId="0" xfId="0" applyFont="1" applyFill="1" applyBorder="1" applyAlignment="1" applyProtection="1"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0" borderId="4" xfId="0" applyFont="1" applyFill="1" applyBorder="1" applyAlignment="1" applyProtection="1">
      <alignment vertical="center"/>
      <protection locked="0"/>
    </xf>
    <xf numFmtId="0" fontId="2" fillId="5" borderId="4" xfId="0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protection locked="0"/>
    </xf>
    <xf numFmtId="0" fontId="0" fillId="2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6" xfId="0" applyBorder="1" applyAlignment="1" applyProtection="1">
      <protection locked="0"/>
    </xf>
    <xf numFmtId="0" fontId="1" fillId="3" borderId="3" xfId="0" applyFont="1" applyFill="1" applyBorder="1" applyAlignment="1" applyProtection="1">
      <protection locked="0"/>
    </xf>
    <xf numFmtId="0" fontId="1" fillId="3" borderId="5" xfId="0" applyFont="1" applyFill="1" applyBorder="1" applyAlignment="1" applyProtection="1">
      <protection locked="0"/>
    </xf>
    <xf numFmtId="0" fontId="0" fillId="0" borderId="1" xfId="0" applyFont="1" applyFill="1" applyBorder="1" applyAlignment="1" applyProtection="1">
      <alignment horizontal="left"/>
      <protection locked="0"/>
    </xf>
    <xf numFmtId="0" fontId="0" fillId="2" borderId="3" xfId="0" applyFill="1" applyBorder="1" applyAlignment="1" applyProtection="1">
      <protection locked="0"/>
    </xf>
    <xf numFmtId="0" fontId="0" fillId="2" borderId="5" xfId="0" applyFill="1" applyBorder="1" applyAlignment="1" applyProtection="1">
      <protection locked="0"/>
    </xf>
    <xf numFmtId="0" fontId="0" fillId="2" borderId="1" xfId="0" applyFont="1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3" xfId="0" applyFont="1" applyFill="1" applyBorder="1" applyAlignment="1" applyProtection="1">
      <alignment vertical="center"/>
      <protection locked="0"/>
    </xf>
    <xf numFmtId="0" fontId="0" fillId="0" borderId="5" xfId="0" applyFont="1" applyFill="1" applyBorder="1" applyAlignment="1" applyProtection="1">
      <alignment vertical="center"/>
      <protection locked="0"/>
    </xf>
    <xf numFmtId="0" fontId="1" fillId="5" borderId="3" xfId="0" applyFont="1" applyFill="1" applyBorder="1" applyAlignment="1" applyProtection="1">
      <alignment vertical="center"/>
      <protection locked="0"/>
    </xf>
    <xf numFmtId="0" fontId="2" fillId="5" borderId="5" xfId="0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protection hidden="1"/>
    </xf>
    <xf numFmtId="0" fontId="2" fillId="2" borderId="1" xfId="0" applyFont="1" applyFill="1" applyBorder="1" applyProtection="1">
      <protection hidden="1"/>
    </xf>
    <xf numFmtId="0" fontId="3" fillId="2" borderId="1" xfId="1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protection hidden="1"/>
    </xf>
    <xf numFmtId="0" fontId="0" fillId="0" borderId="6" xfId="0" applyBorder="1" applyAlignment="1" applyProtection="1">
      <protection hidden="1"/>
    </xf>
    <xf numFmtId="0" fontId="0" fillId="0" borderId="0" xfId="0" applyFill="1" applyProtection="1">
      <protection hidden="1"/>
    </xf>
    <xf numFmtId="0" fontId="5" fillId="0" borderId="0" xfId="1" applyFont="1" applyAlignment="1" applyProtection="1">
      <alignment vertical="center" wrapText="1"/>
      <protection hidden="1"/>
    </xf>
    <xf numFmtId="0" fontId="2" fillId="2" borderId="1" xfId="0" applyNumberFormat="1" applyFont="1" applyFill="1" applyBorder="1" applyAlignment="1" applyProtection="1">
      <alignment wrapText="1"/>
      <protection hidden="1"/>
    </xf>
    <xf numFmtId="0" fontId="0" fillId="4" borderId="1" xfId="0" applyFill="1" applyBorder="1" applyAlignment="1" applyProtection="1">
      <protection hidden="1"/>
    </xf>
    <xf numFmtId="0" fontId="0" fillId="2" borderId="2" xfId="0" applyFill="1" applyBorder="1" applyProtection="1">
      <protection hidden="1"/>
    </xf>
    <xf numFmtId="0" fontId="2" fillId="2" borderId="1" xfId="0" applyFont="1" applyFill="1" applyBorder="1" applyAlignment="1" applyProtection="1">
      <protection hidden="1"/>
    </xf>
    <xf numFmtId="0" fontId="0" fillId="6" borderId="1" xfId="0" applyFill="1" applyBorder="1" applyProtection="1">
      <protection hidden="1"/>
    </xf>
    <xf numFmtId="164" fontId="11" fillId="5" borderId="0" xfId="2" applyNumberFormat="1" applyFont="1" applyFill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1" fillId="3" borderId="4" xfId="0" applyFont="1" applyFill="1" applyBorder="1" applyAlignment="1" applyProtection="1">
      <protection hidden="1"/>
    </xf>
    <xf numFmtId="0" fontId="0" fillId="2" borderId="4" xfId="0" applyFill="1" applyBorder="1" applyAlignment="1" applyProtection="1">
      <protection hidden="1"/>
    </xf>
    <xf numFmtId="0" fontId="0" fillId="0" borderId="0" xfId="0" applyFont="1" applyFill="1" applyBorder="1" applyAlignment="1" applyProtection="1">
      <protection hidden="1"/>
    </xf>
    <xf numFmtId="0" fontId="0" fillId="2" borderId="4" xfId="0" applyFill="1" applyBorder="1" applyAlignment="1" applyProtection="1">
      <alignment horizontal="center"/>
      <protection hidden="1"/>
    </xf>
    <xf numFmtId="0" fontId="0" fillId="0" borderId="4" xfId="0" applyFont="1" applyFill="1" applyBorder="1" applyAlignment="1" applyProtection="1">
      <alignment vertical="center"/>
      <protection hidden="1"/>
    </xf>
    <xf numFmtId="0" fontId="2" fillId="5" borderId="4" xfId="0" applyFont="1" applyFill="1" applyBorder="1" applyAlignment="1" applyProtection="1">
      <alignment vertical="center"/>
      <protection hidden="1"/>
    </xf>
    <xf numFmtId="0" fontId="0" fillId="0" borderId="1" xfId="0" applyBorder="1" applyProtection="1">
      <protection locked="0"/>
    </xf>
    <xf numFmtId="0" fontId="0" fillId="0" borderId="1" xfId="0" applyNumberFormat="1" applyBorder="1" applyAlignment="1" applyProtection="1">
      <alignment wrapText="1"/>
      <protection locked="0"/>
    </xf>
    <xf numFmtId="0" fontId="0" fillId="0" borderId="1" xfId="0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0" fillId="0" borderId="7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1" xfId="0" applyBorder="1" applyProtection="1">
      <protection hidden="1"/>
    </xf>
    <xf numFmtId="0" fontId="0" fillId="0" borderId="3" xfId="0" applyBorder="1" applyAlignment="1" applyProtection="1">
      <protection hidden="1"/>
    </xf>
    <xf numFmtId="0" fontId="0" fillId="0" borderId="4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7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right"/>
      <protection hidden="1"/>
    </xf>
    <xf numFmtId="0" fontId="0" fillId="0" borderId="7" xfId="0" applyBorder="1" applyAlignment="1" applyProtection="1">
      <alignment horizontal="right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1" xfId="0" applyNumberFormat="1" applyBorder="1" applyAlignment="1" applyProtection="1">
      <alignment wrapText="1"/>
      <protection hidden="1"/>
    </xf>
    <xf numFmtId="2" fontId="0" fillId="0" borderId="1" xfId="0" applyNumberFormat="1" applyBorder="1" applyProtection="1">
      <protection hidden="1"/>
    </xf>
    <xf numFmtId="2" fontId="0" fillId="0" borderId="4" xfId="0" applyNumberFormat="1" applyBorder="1" applyAlignment="1" applyProtection="1">
      <protection hidden="1"/>
    </xf>
    <xf numFmtId="2" fontId="0" fillId="0" borderId="1" xfId="0" applyNumberFormat="1" applyBorder="1" applyAlignment="1" applyProtection="1">
      <protection hidden="1"/>
    </xf>
    <xf numFmtId="2" fontId="0" fillId="0" borderId="1" xfId="0" applyNumberFormat="1" applyBorder="1" applyAlignment="1" applyProtection="1">
      <alignment horizontal="right"/>
      <protection hidden="1"/>
    </xf>
    <xf numFmtId="2" fontId="0" fillId="0" borderId="7" xfId="0" applyNumberFormat="1" applyBorder="1" applyAlignment="1" applyProtection="1">
      <alignment horizontal="right"/>
      <protection hidden="1"/>
    </xf>
    <xf numFmtId="0" fontId="0" fillId="0" borderId="4" xfId="0" applyBorder="1" applyProtection="1">
      <protection hidden="1"/>
    </xf>
    <xf numFmtId="0" fontId="12" fillId="0" borderId="0" xfId="0" applyFont="1" applyAlignment="1" applyProtection="1">
      <alignment horizontal="center" vertical="center"/>
      <protection locked="0"/>
    </xf>
  </cellXfs>
  <cellStyles count="3">
    <cellStyle name="Hypertextové prepojenie" xfId="1" builtinId="8"/>
    <cellStyle name="Mena" xfId="2" builtinId="4"/>
    <cellStyle name="Normálna" xfId="0" builtinId="0"/>
  </cellStyles>
  <dxfs count="0"/>
  <tableStyles count="0" defaultTableStyle="TableStyleMedium2" defaultPivotStyle="PivotStyleLight16"/>
  <colors>
    <mruColors>
      <color rgb="FFB9E9D0"/>
      <color rgb="FFE8BADF"/>
      <color rgb="FFEAD34C"/>
      <color rgb="FFFFFF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hyperlink" Target="https://gastrofactory.eu/sk/content/3-vseobecne-obchodne-podmienky" TargetMode="External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32</xdr:row>
      <xdr:rowOff>95249</xdr:rowOff>
    </xdr:from>
    <xdr:to>
      <xdr:col>2</xdr:col>
      <xdr:colOff>2524125</xdr:colOff>
      <xdr:row>32</xdr:row>
      <xdr:rowOff>2438400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5" t="16077" r="9968" b="4824"/>
        <a:stretch/>
      </xdr:blipFill>
      <xdr:spPr>
        <a:xfrm>
          <a:off x="5019675" y="9944099"/>
          <a:ext cx="2390775" cy="23431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49</xdr:row>
      <xdr:rowOff>57150</xdr:rowOff>
    </xdr:from>
    <xdr:to>
      <xdr:col>2</xdr:col>
      <xdr:colOff>2133601</xdr:colOff>
      <xdr:row>49</xdr:row>
      <xdr:rowOff>2352675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44" r="9734" b="7965"/>
        <a:stretch/>
      </xdr:blipFill>
      <xdr:spPr>
        <a:xfrm>
          <a:off x="5076826" y="15659100"/>
          <a:ext cx="1943100" cy="2295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60</xdr:row>
      <xdr:rowOff>19050</xdr:rowOff>
    </xdr:from>
    <xdr:to>
      <xdr:col>2</xdr:col>
      <xdr:colOff>2114550</xdr:colOff>
      <xdr:row>60</xdr:row>
      <xdr:rowOff>2181225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8" t="5666" r="9202" b="6931"/>
        <a:stretch/>
      </xdr:blipFill>
      <xdr:spPr>
        <a:xfrm>
          <a:off x="5172075" y="20593050"/>
          <a:ext cx="1828800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81</xdr:row>
      <xdr:rowOff>47625</xdr:rowOff>
    </xdr:from>
    <xdr:to>
      <xdr:col>2</xdr:col>
      <xdr:colOff>2152650</xdr:colOff>
      <xdr:row>81</xdr:row>
      <xdr:rowOff>2124075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5" t="5600" r="7289" b="7201"/>
        <a:stretch/>
      </xdr:blipFill>
      <xdr:spPr>
        <a:xfrm>
          <a:off x="5334000" y="26431875"/>
          <a:ext cx="170497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561974</xdr:colOff>
      <xdr:row>102</xdr:row>
      <xdr:rowOff>47625</xdr:rowOff>
    </xdr:from>
    <xdr:to>
      <xdr:col>2</xdr:col>
      <xdr:colOff>1990725</xdr:colOff>
      <xdr:row>102</xdr:row>
      <xdr:rowOff>2190751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23" t="2975" r="19116" b="3884"/>
        <a:stretch/>
      </xdr:blipFill>
      <xdr:spPr>
        <a:xfrm>
          <a:off x="5448299" y="32594550"/>
          <a:ext cx="1428751" cy="2143126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129</xdr:row>
      <xdr:rowOff>66676</xdr:rowOff>
    </xdr:from>
    <xdr:to>
      <xdr:col>2</xdr:col>
      <xdr:colOff>2200275</xdr:colOff>
      <xdr:row>129</xdr:row>
      <xdr:rowOff>2162176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20" t="26756" r="4484" b="7474"/>
        <a:stretch/>
      </xdr:blipFill>
      <xdr:spPr>
        <a:xfrm>
          <a:off x="5238749" y="40347901"/>
          <a:ext cx="1847851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69705</xdr:colOff>
      <xdr:row>151</xdr:row>
      <xdr:rowOff>28575</xdr:rowOff>
    </xdr:from>
    <xdr:to>
      <xdr:col>2</xdr:col>
      <xdr:colOff>2416319</xdr:colOff>
      <xdr:row>151</xdr:row>
      <xdr:rowOff>2486025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3" b="19901"/>
        <a:stretch/>
      </xdr:blipFill>
      <xdr:spPr>
        <a:xfrm>
          <a:off x="4956030" y="46320075"/>
          <a:ext cx="2346614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162</xdr:row>
      <xdr:rowOff>38099</xdr:rowOff>
    </xdr:from>
    <xdr:to>
      <xdr:col>2</xdr:col>
      <xdr:colOff>2026334</xdr:colOff>
      <xdr:row>162</xdr:row>
      <xdr:rowOff>2571750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5281849"/>
          <a:ext cx="1578659" cy="25336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</xdr:colOff>
      <xdr:row>2</xdr:row>
      <xdr:rowOff>1723792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" b="4042"/>
        <a:stretch/>
      </xdr:blipFill>
      <xdr:spPr>
        <a:xfrm>
          <a:off x="1" y="0"/>
          <a:ext cx="9297329" cy="249508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561976</xdr:rowOff>
    </xdr:from>
    <xdr:to>
      <xdr:col>5</xdr:col>
      <xdr:colOff>1</xdr:colOff>
      <xdr:row>8</xdr:row>
      <xdr:rowOff>0</xdr:rowOff>
    </xdr:to>
    <xdr:sp macro="" textlink="">
      <xdr:nvSpPr>
        <xdr:cNvPr id="22" name="BlokTextu 2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" y="3819526"/>
          <a:ext cx="9296400" cy="1000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sk-SK" sz="1200" i="1"/>
            <a:t>Vyplnením a odoslaním tejto objednávky na info@gastrofactory.eu prehlasujem, že som bol oboznámený/-á s obchodnými podmienkami a beriem na vedomie, že objednané balenie, množstvo tovaru nemusí zodpovedať aktuálnemu stavu skladu. </a:t>
          </a:r>
          <a:r>
            <a:rPr lang="sk-SK" sz="1200"/>
            <a:t>((</a:t>
          </a:r>
          <a:r>
            <a:rPr lang="sk-SK" sz="1200">
              <a:hlinkClick xmlns:r="http://schemas.openxmlformats.org/officeDocument/2006/relationships" r:id=""/>
            </a:rPr>
            <a:t>https://gastrofactory.eu/sk/content/3-vseobecne-obchodne-podmienky</a:t>
          </a:r>
          <a:r>
            <a:rPr lang="sk-SK" sz="1200"/>
            <a:t>))</a:t>
          </a:r>
        </a:p>
      </xdr:txBody>
    </xdr:sp>
    <xdr:clientData/>
  </xdr:twoCellAnchor>
  <xdr:twoCellAnchor>
    <xdr:from>
      <xdr:col>0</xdr:col>
      <xdr:colOff>0</xdr:colOff>
      <xdr:row>3</xdr:row>
      <xdr:rowOff>66676</xdr:rowOff>
    </xdr:from>
    <xdr:to>
      <xdr:col>5</xdr:col>
      <xdr:colOff>0</xdr:colOff>
      <xdr:row>7</xdr:row>
      <xdr:rowOff>495300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2562226"/>
          <a:ext cx="9296400" cy="11906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Prosíme vás, vyplnený formulár pošlite na e-mailovú adresu nášho e-shopu pre profesionálov </a:t>
          </a:r>
          <a:r>
            <a:rPr lang="sk-S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info@gastrofactory.eu</a:t>
          </a:r>
          <a:r>
            <a:rPr lang="sk-SK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sk-SK" sz="110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E-shop</a:t>
          </a:r>
          <a:r>
            <a:rPr lang="sk-SK" sz="11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profesionálov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spustíme už čoskoro.</a:t>
          </a:r>
        </a:p>
        <a:p>
          <a:pPr algn="l"/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Vašu objednávku preveríme a čo najskôr potvrdíme dostupnosť dopytovaného tovaru. O prípadných zmenách vo vašej objednávke vás budeme informovať. </a:t>
          </a: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Máte nejaké otázky? Neváhajte nás kontaktovať na tel. č.</a:t>
          </a:r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+421 37 285 14 14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alebo e-mailom na </a:t>
          </a:r>
          <a:r>
            <a:rPr lang="sk-SK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info@gastrofactory.eu</a:t>
          </a: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sk-SK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Ceny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 tomto dokumente sú platné len na objednávky uskutočnené počas predajnej akcie Sola Gastro Week (16.09.2019 00:00 - 27.09.2019 23:59).</a:t>
          </a:r>
          <a:endParaRPr lang="sk-SK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857250</xdr:colOff>
      <xdr:row>172</xdr:row>
      <xdr:rowOff>76200</xdr:rowOff>
    </xdr:from>
    <xdr:to>
      <xdr:col>1</xdr:col>
      <xdr:colOff>2437834</xdr:colOff>
      <xdr:row>172</xdr:row>
      <xdr:rowOff>733115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8016775"/>
          <a:ext cx="1580584" cy="656915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173</xdr:row>
      <xdr:rowOff>123825</xdr:rowOff>
    </xdr:from>
    <xdr:to>
      <xdr:col>1</xdr:col>
      <xdr:colOff>2243963</xdr:colOff>
      <xdr:row>173</xdr:row>
      <xdr:rowOff>1394674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59035950"/>
          <a:ext cx="1272413" cy="1270849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174</xdr:row>
      <xdr:rowOff>38100</xdr:rowOff>
    </xdr:from>
    <xdr:to>
      <xdr:col>1</xdr:col>
      <xdr:colOff>2478324</xdr:colOff>
      <xdr:row>174</xdr:row>
      <xdr:rowOff>993236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60588525"/>
          <a:ext cx="1706799" cy="95513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175</xdr:row>
      <xdr:rowOff>9525</xdr:rowOff>
    </xdr:from>
    <xdr:to>
      <xdr:col>1</xdr:col>
      <xdr:colOff>2411109</xdr:colOff>
      <xdr:row>175</xdr:row>
      <xdr:rowOff>1105925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61779150"/>
          <a:ext cx="1553859" cy="109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176</xdr:row>
      <xdr:rowOff>38100</xdr:rowOff>
    </xdr:from>
    <xdr:to>
      <xdr:col>1</xdr:col>
      <xdr:colOff>2154243</xdr:colOff>
      <xdr:row>176</xdr:row>
      <xdr:rowOff>1114454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63150750"/>
          <a:ext cx="1087443" cy="1076354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1038225</xdr:colOff>
      <xdr:row>177</xdr:row>
      <xdr:rowOff>38100</xdr:rowOff>
    </xdr:from>
    <xdr:to>
      <xdr:col>1</xdr:col>
      <xdr:colOff>2408195</xdr:colOff>
      <xdr:row>177</xdr:row>
      <xdr:rowOff>1126804</xdr:rowOff>
    </xdr:to>
    <xdr:pic>
      <xdr:nvPicPr>
        <xdr:cNvPr id="114" name="Obrázo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64474725"/>
          <a:ext cx="1369970" cy="108870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178</xdr:row>
      <xdr:rowOff>57150</xdr:rowOff>
    </xdr:from>
    <xdr:to>
      <xdr:col>1</xdr:col>
      <xdr:colOff>2057976</xdr:colOff>
      <xdr:row>178</xdr:row>
      <xdr:rowOff>970562</xdr:rowOff>
    </xdr:to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65741550"/>
          <a:ext cx="914976" cy="913412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179</xdr:row>
      <xdr:rowOff>9525</xdr:rowOff>
    </xdr:from>
    <xdr:to>
      <xdr:col>1</xdr:col>
      <xdr:colOff>2474895</xdr:colOff>
      <xdr:row>179</xdr:row>
      <xdr:rowOff>1699930</xdr:rowOff>
    </xdr:to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66941700"/>
          <a:ext cx="1693845" cy="169040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179</xdr:row>
      <xdr:rowOff>1504950</xdr:rowOff>
    </xdr:from>
    <xdr:to>
      <xdr:col>1</xdr:col>
      <xdr:colOff>2749815</xdr:colOff>
      <xdr:row>181</xdr:row>
      <xdr:rowOff>106948</xdr:rowOff>
    </xdr:to>
    <xdr:pic>
      <xdr:nvPicPr>
        <xdr:cNvPr id="117" name="Obrázo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68437125"/>
          <a:ext cx="2254515" cy="2250073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180</xdr:row>
      <xdr:rowOff>1590675</xdr:rowOff>
    </xdr:from>
    <xdr:to>
      <xdr:col>1</xdr:col>
      <xdr:colOff>2649918</xdr:colOff>
      <xdr:row>182</xdr:row>
      <xdr:rowOff>144233</xdr:rowOff>
    </xdr:to>
    <xdr:pic>
      <xdr:nvPicPr>
        <xdr:cNvPr id="118" name="Obrázo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70323075"/>
          <a:ext cx="2049843" cy="20397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181</xdr:row>
      <xdr:rowOff>1590675</xdr:rowOff>
    </xdr:from>
    <xdr:to>
      <xdr:col>1</xdr:col>
      <xdr:colOff>2712410</xdr:colOff>
      <xdr:row>182</xdr:row>
      <xdr:rowOff>2085012</xdr:rowOff>
    </xdr:to>
    <xdr:pic>
      <xdr:nvPicPr>
        <xdr:cNvPr id="119" name="Obrázo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72170925"/>
          <a:ext cx="2140910" cy="2132637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183</xdr:row>
      <xdr:rowOff>9525</xdr:rowOff>
    </xdr:from>
    <xdr:to>
      <xdr:col>1</xdr:col>
      <xdr:colOff>2586895</xdr:colOff>
      <xdr:row>183</xdr:row>
      <xdr:rowOff>1873897</xdr:rowOff>
    </xdr:to>
    <xdr:pic>
      <xdr:nvPicPr>
        <xdr:cNvPr id="120" name="Obrázo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74323575"/>
          <a:ext cx="1862995" cy="1864372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183</xdr:row>
      <xdr:rowOff>1905000</xdr:rowOff>
    </xdr:from>
    <xdr:to>
      <xdr:col>1</xdr:col>
      <xdr:colOff>2534020</xdr:colOff>
      <xdr:row>184</xdr:row>
      <xdr:rowOff>1732998</xdr:rowOff>
    </xdr:to>
    <xdr:pic>
      <xdr:nvPicPr>
        <xdr:cNvPr id="121" name="Obrázok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76219050"/>
          <a:ext cx="1810120" cy="1809198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184</xdr:row>
      <xdr:rowOff>1885950</xdr:rowOff>
    </xdr:from>
    <xdr:to>
      <xdr:col>1</xdr:col>
      <xdr:colOff>2386970</xdr:colOff>
      <xdr:row>185</xdr:row>
      <xdr:rowOff>1603137</xdr:rowOff>
    </xdr:to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78181200"/>
          <a:ext cx="1663070" cy="166028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185</xdr:row>
      <xdr:rowOff>1590675</xdr:rowOff>
    </xdr:from>
    <xdr:to>
      <xdr:col>1</xdr:col>
      <xdr:colOff>2320939</xdr:colOff>
      <xdr:row>186</xdr:row>
      <xdr:rowOff>1443075</xdr:rowOff>
    </xdr:to>
    <xdr:pic>
      <xdr:nvPicPr>
        <xdr:cNvPr id="123" name="Obrázo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79829025"/>
          <a:ext cx="1511314" cy="15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186</xdr:row>
      <xdr:rowOff>1390650</xdr:rowOff>
    </xdr:from>
    <xdr:to>
      <xdr:col>1</xdr:col>
      <xdr:colOff>2630868</xdr:colOff>
      <xdr:row>187</xdr:row>
      <xdr:rowOff>1910190</xdr:rowOff>
    </xdr:to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81286350"/>
          <a:ext cx="2049843" cy="205306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187</xdr:row>
      <xdr:rowOff>1943100</xdr:rowOff>
    </xdr:from>
    <xdr:to>
      <xdr:col>1</xdr:col>
      <xdr:colOff>2405060</xdr:colOff>
      <xdr:row>188</xdr:row>
      <xdr:rowOff>1599126</xdr:rowOff>
    </xdr:to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83372325"/>
          <a:ext cx="1652585" cy="165627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188</xdr:row>
      <xdr:rowOff>1447800</xdr:rowOff>
    </xdr:from>
    <xdr:to>
      <xdr:col>1</xdr:col>
      <xdr:colOff>2839035</xdr:colOff>
      <xdr:row>190</xdr:row>
      <xdr:rowOff>11267</xdr:rowOff>
    </xdr:to>
    <xdr:pic>
      <xdr:nvPicPr>
        <xdr:cNvPr id="126" name="Obrázok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84877275"/>
          <a:ext cx="2429460" cy="2421092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189</xdr:row>
      <xdr:rowOff>2095500</xdr:rowOff>
    </xdr:from>
    <xdr:to>
      <xdr:col>1</xdr:col>
      <xdr:colOff>2648312</xdr:colOff>
      <xdr:row>190</xdr:row>
      <xdr:rowOff>2053540</xdr:rowOff>
    </xdr:to>
    <xdr:pic>
      <xdr:nvPicPr>
        <xdr:cNvPr id="127" name="Obrázok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87144225"/>
          <a:ext cx="2200637" cy="219641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190</xdr:row>
      <xdr:rowOff>1933575</xdr:rowOff>
    </xdr:from>
    <xdr:to>
      <xdr:col>1</xdr:col>
      <xdr:colOff>2543005</xdr:colOff>
      <xdr:row>191</xdr:row>
      <xdr:rowOff>1844787</xdr:rowOff>
    </xdr:to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86934675"/>
          <a:ext cx="2000080" cy="19971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191</xdr:row>
      <xdr:rowOff>1743075</xdr:rowOff>
    </xdr:from>
    <xdr:to>
      <xdr:col>1</xdr:col>
      <xdr:colOff>2446344</xdr:colOff>
      <xdr:row>192</xdr:row>
      <xdr:rowOff>1578210</xdr:rowOff>
    </xdr:to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91116150"/>
          <a:ext cx="1703394" cy="170203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192</xdr:row>
      <xdr:rowOff>1533525</xdr:rowOff>
    </xdr:from>
    <xdr:to>
      <xdr:col>1</xdr:col>
      <xdr:colOff>2639610</xdr:colOff>
      <xdr:row>193</xdr:row>
      <xdr:rowOff>1951136</xdr:rowOff>
    </xdr:to>
    <xdr:pic>
      <xdr:nvPicPr>
        <xdr:cNvPr id="130" name="Obrázok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92773500"/>
          <a:ext cx="2049060" cy="2046386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193</xdr:row>
      <xdr:rowOff>1981200</xdr:rowOff>
    </xdr:from>
    <xdr:to>
      <xdr:col>1</xdr:col>
      <xdr:colOff>2590494</xdr:colOff>
      <xdr:row>194</xdr:row>
      <xdr:rowOff>1750825</xdr:rowOff>
    </xdr:to>
    <xdr:pic>
      <xdr:nvPicPr>
        <xdr:cNvPr id="131" name="Obrázo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94849950"/>
          <a:ext cx="1790394" cy="178892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195</xdr:row>
      <xdr:rowOff>142875</xdr:rowOff>
    </xdr:from>
    <xdr:to>
      <xdr:col>1</xdr:col>
      <xdr:colOff>2782448</xdr:colOff>
      <xdr:row>196</xdr:row>
      <xdr:rowOff>49366</xdr:rowOff>
    </xdr:to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96916875"/>
          <a:ext cx="2249048" cy="1506691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195</xdr:row>
      <xdr:rowOff>1314450</xdr:rowOff>
    </xdr:from>
    <xdr:to>
      <xdr:col>1</xdr:col>
      <xdr:colOff>2674563</xdr:colOff>
      <xdr:row>197</xdr:row>
      <xdr:rowOff>100358</xdr:rowOff>
    </xdr:to>
    <xdr:pic>
      <xdr:nvPicPr>
        <xdr:cNvPr id="133" name="Obrázok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98088450"/>
          <a:ext cx="1893513" cy="189105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196</xdr:row>
      <xdr:rowOff>1171575</xdr:rowOff>
    </xdr:from>
    <xdr:to>
      <xdr:col>1</xdr:col>
      <xdr:colOff>2861581</xdr:colOff>
      <xdr:row>198</xdr:row>
      <xdr:rowOff>168838</xdr:rowOff>
    </xdr:to>
    <xdr:pic>
      <xdr:nvPicPr>
        <xdr:cNvPr id="134" name="Obrázok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99545775"/>
          <a:ext cx="2290081" cy="2292913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198</xdr:row>
      <xdr:rowOff>38100</xdr:rowOff>
    </xdr:from>
    <xdr:to>
      <xdr:col>1</xdr:col>
      <xdr:colOff>2586895</xdr:colOff>
      <xdr:row>198</xdr:row>
      <xdr:rowOff>1898750</xdr:rowOff>
    </xdr:to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99421950"/>
          <a:ext cx="1862995" cy="186065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199</xdr:row>
      <xdr:rowOff>19050</xdr:rowOff>
    </xdr:from>
    <xdr:to>
      <xdr:col>1</xdr:col>
      <xdr:colOff>2361523</xdr:colOff>
      <xdr:row>199</xdr:row>
      <xdr:rowOff>1416984</xdr:rowOff>
    </xdr:to>
    <xdr:pic>
      <xdr:nvPicPr>
        <xdr:cNvPr id="136" name="Obrázok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103812975"/>
          <a:ext cx="1399498" cy="139793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200</xdr:row>
      <xdr:rowOff>76200</xdr:rowOff>
    </xdr:from>
    <xdr:to>
      <xdr:col>1</xdr:col>
      <xdr:colOff>2532045</xdr:colOff>
      <xdr:row>200</xdr:row>
      <xdr:rowOff>1767700</xdr:rowOff>
    </xdr:to>
    <xdr:pic>
      <xdr:nvPicPr>
        <xdr:cNvPr id="137" name="Obrázok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105479850"/>
          <a:ext cx="1693845" cy="16915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200</xdr:row>
      <xdr:rowOff>1866900</xdr:rowOff>
    </xdr:from>
    <xdr:to>
      <xdr:col>1</xdr:col>
      <xdr:colOff>2574693</xdr:colOff>
      <xdr:row>201</xdr:row>
      <xdr:rowOff>1736995</xdr:rowOff>
    </xdr:to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107270550"/>
          <a:ext cx="1803168" cy="1803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olaswiss.com/sk/cutlery/detail/adam" TargetMode="External"/><Relationship Id="rId3" Type="http://schemas.openxmlformats.org/officeDocument/2006/relationships/hyperlink" Target="http://www.solaswiss.com/sk/cutlery/detail/oslo" TargetMode="External"/><Relationship Id="rId7" Type="http://schemas.openxmlformats.org/officeDocument/2006/relationships/hyperlink" Target="http://www.solaswiss.com/sk/cutlery/detail/eva" TargetMode="External"/><Relationship Id="rId2" Type="http://schemas.openxmlformats.org/officeDocument/2006/relationships/hyperlink" Target="http://www.solaswiss.com/sk/cutlery/detail/pronto" TargetMode="External"/><Relationship Id="rId1" Type="http://schemas.openxmlformats.org/officeDocument/2006/relationships/hyperlink" Target="http://www.solaswiss.com/sk/cutlery/detail/callisto-cr" TargetMode="External"/><Relationship Id="rId6" Type="http://schemas.openxmlformats.org/officeDocument/2006/relationships/hyperlink" Target="http://www.solaswiss.com/sk/cutlery/detail/faro" TargetMode="External"/><Relationship Id="rId5" Type="http://schemas.openxmlformats.org/officeDocument/2006/relationships/hyperlink" Target="http://www.solaswiss.com/sk/cutlery/detail/living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solaswiss.com/sk/cutlery/detail/alpha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tabColor theme="8" tint="-0.249977111117893"/>
  </sheetPr>
  <dimension ref="A1:L203"/>
  <sheetViews>
    <sheetView showGridLines="0" tabSelected="1" zoomScale="115" zoomScaleNormal="115" workbookViewId="0">
      <pane xSplit="5" ySplit="3" topLeftCell="F4" activePane="bottomRight" state="frozen"/>
      <selection pane="topRight" activeCell="F1" sqref="F1"/>
      <selection pane="bottomLeft" activeCell="A5" sqref="A5"/>
      <selection pane="bottomRight" activeCell="F8" sqref="F8"/>
    </sheetView>
  </sheetViews>
  <sheetFormatPr defaultRowHeight="15" x14ac:dyDescent="0.25"/>
  <cols>
    <col min="1" max="1" width="24.7109375" style="3" customWidth="1"/>
    <col min="2" max="2" width="48.5703125" style="3" bestFit="1" customWidth="1"/>
    <col min="3" max="3" width="39" style="33" customWidth="1"/>
    <col min="4" max="4" width="15.140625" style="3" customWidth="1"/>
    <col min="5" max="5" width="12" style="3" customWidth="1"/>
    <col min="6" max="6" width="50.85546875" style="3" customWidth="1"/>
    <col min="7" max="7" width="15" style="3" bestFit="1" customWidth="1"/>
    <col min="8" max="8" width="8.7109375" style="3" customWidth="1"/>
    <col min="9" max="10" width="9.140625" style="33"/>
    <col min="11" max="11" width="11.28515625" style="33" customWidth="1"/>
    <col min="12" max="12" width="9.140625" style="33"/>
    <col min="13" max="16384" width="9.140625" style="3"/>
  </cols>
  <sheetData>
    <row r="1" spans="1:12" ht="24.75" customHeight="1" x14ac:dyDescent="0.25">
      <c r="F1" s="77" t="s">
        <v>111</v>
      </c>
    </row>
    <row r="2" spans="1:12" ht="36" customHeight="1" x14ac:dyDescent="0.25">
      <c r="A2" s="4"/>
      <c r="B2" s="4"/>
      <c r="C2" s="35"/>
      <c r="D2" s="4"/>
      <c r="E2" s="4"/>
      <c r="F2" s="77"/>
    </row>
    <row r="3" spans="1:12" ht="135.75" customHeight="1" x14ac:dyDescent="0.25">
      <c r="A3" s="5"/>
      <c r="B3" s="5"/>
      <c r="C3" s="45"/>
      <c r="D3" s="5"/>
      <c r="E3" s="5"/>
      <c r="F3" s="44">
        <f>(F16+E47+E58+E79+E100+E127+E149+E160+E170+E203)*0.95</f>
        <v>0</v>
      </c>
      <c r="G3" s="6" t="s">
        <v>106</v>
      </c>
      <c r="H3" s="6"/>
      <c r="I3" s="35"/>
      <c r="J3" s="35"/>
    </row>
    <row r="4" spans="1:12" x14ac:dyDescent="0.25">
      <c r="F4" s="4"/>
    </row>
    <row r="8" spans="1:12" ht="123" customHeight="1" x14ac:dyDescent="0.25"/>
    <row r="9" spans="1:12" ht="41.25" customHeight="1" x14ac:dyDescent="0.25">
      <c r="A9" s="17" t="s">
        <v>42</v>
      </c>
      <c r="B9" s="7"/>
      <c r="C9" s="46"/>
      <c r="D9" s="7"/>
      <c r="E9" s="18"/>
    </row>
    <row r="10" spans="1:12" x14ac:dyDescent="0.25">
      <c r="A10" s="19" t="s">
        <v>43</v>
      </c>
      <c r="B10" s="20"/>
      <c r="C10" s="47"/>
      <c r="D10" s="8"/>
      <c r="E10" s="21"/>
    </row>
    <row r="11" spans="1:12" x14ac:dyDescent="0.25">
      <c r="A11" s="19" t="s">
        <v>44</v>
      </c>
      <c r="B11" s="20"/>
      <c r="C11" s="47"/>
      <c r="D11" s="8"/>
      <c r="E11" s="21"/>
    </row>
    <row r="12" spans="1:12" x14ac:dyDescent="0.25">
      <c r="A12" s="19" t="s">
        <v>45</v>
      </c>
      <c r="B12" s="20"/>
      <c r="C12" s="47"/>
      <c r="D12" s="8"/>
      <c r="E12" s="21"/>
    </row>
    <row r="13" spans="1:12" s="9" customFormat="1" x14ac:dyDescent="0.25">
      <c r="C13" s="48"/>
      <c r="I13" s="48"/>
      <c r="J13" s="33"/>
      <c r="K13" s="48"/>
      <c r="L13" s="48"/>
    </row>
    <row r="14" spans="1:12" x14ac:dyDescent="0.25">
      <c r="A14" s="17" t="s">
        <v>46</v>
      </c>
      <c r="B14" s="7"/>
      <c r="C14" s="46"/>
      <c r="D14" s="7"/>
      <c r="E14" s="18"/>
      <c r="I14" s="48"/>
      <c r="K14" s="48"/>
    </row>
    <row r="15" spans="1:12" x14ac:dyDescent="0.25">
      <c r="A15" s="22" t="s">
        <v>47</v>
      </c>
      <c r="B15" s="20"/>
      <c r="C15" s="47"/>
      <c r="D15" s="8"/>
      <c r="E15" s="21"/>
      <c r="I15" s="48"/>
      <c r="K15" s="48"/>
    </row>
    <row r="16" spans="1:12" x14ac:dyDescent="0.25">
      <c r="A16" s="22" t="s">
        <v>48</v>
      </c>
      <c r="B16" s="20"/>
      <c r="C16" s="47"/>
      <c r="D16" s="8"/>
      <c r="E16" s="21"/>
      <c r="I16" s="48"/>
      <c r="K16" s="48"/>
    </row>
    <row r="17" spans="1:12" x14ac:dyDescent="0.25">
      <c r="A17" s="22" t="s">
        <v>49</v>
      </c>
      <c r="B17" s="20"/>
      <c r="C17" s="47"/>
      <c r="D17" s="8"/>
      <c r="E17" s="21"/>
      <c r="I17" s="48"/>
      <c r="K17" s="48"/>
    </row>
    <row r="18" spans="1:12" x14ac:dyDescent="0.25">
      <c r="A18" s="22" t="s">
        <v>50</v>
      </c>
      <c r="B18" s="20"/>
      <c r="C18" s="47"/>
      <c r="D18" s="8"/>
      <c r="E18" s="21"/>
      <c r="I18" s="48"/>
    </row>
    <row r="19" spans="1:12" x14ac:dyDescent="0.25">
      <c r="A19" s="22" t="s">
        <v>64</v>
      </c>
      <c r="B19" s="20" t="s">
        <v>105</v>
      </c>
      <c r="C19" s="47"/>
      <c r="D19" s="8"/>
      <c r="E19" s="21"/>
      <c r="I19" s="48"/>
    </row>
    <row r="20" spans="1:12" x14ac:dyDescent="0.25">
      <c r="A20" s="22" t="s">
        <v>51</v>
      </c>
      <c r="B20" s="20"/>
      <c r="C20" s="47"/>
      <c r="D20" s="8"/>
      <c r="E20" s="21"/>
    </row>
    <row r="21" spans="1:12" x14ac:dyDescent="0.25">
      <c r="A21" s="22" t="s">
        <v>52</v>
      </c>
      <c r="B21" s="20"/>
      <c r="C21" s="47"/>
      <c r="D21" s="8"/>
      <c r="E21" s="21"/>
      <c r="F21" s="4"/>
    </row>
    <row r="22" spans="1:12" x14ac:dyDescent="0.25">
      <c r="A22" s="22" t="s">
        <v>53</v>
      </c>
      <c r="B22" s="20"/>
      <c r="C22" s="47"/>
      <c r="D22" s="8"/>
      <c r="E22" s="21"/>
      <c r="F22" s="4"/>
    </row>
    <row r="23" spans="1:12" x14ac:dyDescent="0.25">
      <c r="A23" s="22" t="s">
        <v>54</v>
      </c>
      <c r="B23" s="20"/>
      <c r="C23" s="47"/>
      <c r="D23" s="8"/>
      <c r="E23" s="21"/>
    </row>
    <row r="24" spans="1:12" x14ac:dyDescent="0.25">
      <c r="A24" s="22" t="s">
        <v>55</v>
      </c>
      <c r="B24" s="20"/>
      <c r="C24" s="47"/>
      <c r="D24" s="8"/>
      <c r="E24" s="21"/>
    </row>
    <row r="25" spans="1:12" x14ac:dyDescent="0.25">
      <c r="A25" s="22" t="s">
        <v>56</v>
      </c>
      <c r="B25" s="23"/>
      <c r="C25" s="49"/>
      <c r="D25" s="10"/>
      <c r="E25" s="24"/>
    </row>
    <row r="26" spans="1:12" x14ac:dyDescent="0.25">
      <c r="A26" s="25"/>
      <c r="B26" s="11"/>
      <c r="C26" s="50"/>
      <c r="D26" s="11"/>
      <c r="E26" s="26"/>
    </row>
    <row r="27" spans="1:12" x14ac:dyDescent="0.25">
      <c r="A27" s="27" t="s">
        <v>109</v>
      </c>
      <c r="B27" s="12"/>
      <c r="C27" s="51"/>
      <c r="D27" s="12"/>
      <c r="E27" s="28"/>
    </row>
    <row r="28" spans="1:12" x14ac:dyDescent="0.25">
      <c r="A28" s="22" t="s">
        <v>108</v>
      </c>
      <c r="B28" s="20" t="s">
        <v>105</v>
      </c>
      <c r="C28" s="47"/>
      <c r="D28" s="8"/>
      <c r="E28" s="21"/>
    </row>
    <row r="29" spans="1:12" ht="24.75" customHeight="1" x14ac:dyDescent="0.25">
      <c r="A29" s="22" t="s">
        <v>104</v>
      </c>
      <c r="B29" s="20"/>
      <c r="C29" s="47"/>
      <c r="D29" s="8"/>
      <c r="E29" s="21"/>
    </row>
    <row r="30" spans="1:12" s="13" customFormat="1" x14ac:dyDescent="0.25">
      <c r="C30" s="29"/>
      <c r="I30" s="29"/>
      <c r="J30" s="29"/>
      <c r="K30" s="29"/>
      <c r="L30" s="29"/>
    </row>
    <row r="31" spans="1:12" s="13" customFormat="1" x14ac:dyDescent="0.25">
      <c r="C31" s="29"/>
      <c r="I31" s="29"/>
      <c r="J31" s="29"/>
      <c r="K31" s="29"/>
      <c r="L31" s="29"/>
    </row>
    <row r="32" spans="1:12" x14ac:dyDescent="0.25">
      <c r="A32" s="30" t="s">
        <v>0</v>
      </c>
      <c r="B32" s="31" t="s">
        <v>112</v>
      </c>
      <c r="C32" s="32"/>
      <c r="D32" s="14"/>
      <c r="E32" s="32"/>
    </row>
    <row r="33" spans="1:12" ht="195" customHeight="1" x14ac:dyDescent="0.25">
      <c r="A33" s="33"/>
      <c r="B33" s="34" t="s">
        <v>41</v>
      </c>
      <c r="E33" s="32"/>
    </row>
    <row r="34" spans="1:12" ht="33" customHeight="1" x14ac:dyDescent="0.25">
      <c r="A34" s="61" t="s">
        <v>1</v>
      </c>
      <c r="B34" s="61"/>
      <c r="C34" s="70" t="s">
        <v>14</v>
      </c>
      <c r="D34" s="53" t="s">
        <v>16</v>
      </c>
      <c r="E34" s="39" t="s">
        <v>15</v>
      </c>
    </row>
    <row r="35" spans="1:12" x14ac:dyDescent="0.25">
      <c r="A35" s="61">
        <v>123550</v>
      </c>
      <c r="B35" s="61" t="s">
        <v>2</v>
      </c>
      <c r="C35" s="71">
        <v>0.41</v>
      </c>
      <c r="D35" s="52"/>
      <c r="E35" s="30">
        <f>C35*12*D35</f>
        <v>0</v>
      </c>
    </row>
    <row r="36" spans="1:12" x14ac:dyDescent="0.25">
      <c r="A36" s="61">
        <v>123551</v>
      </c>
      <c r="B36" s="61" t="s">
        <v>3</v>
      </c>
      <c r="C36" s="71">
        <v>0.41</v>
      </c>
      <c r="D36" s="52"/>
      <c r="E36" s="30">
        <f t="shared" ref="E36:E99" si="0">C36*12*D36</f>
        <v>0</v>
      </c>
    </row>
    <row r="37" spans="1:12" x14ac:dyDescent="0.25">
      <c r="A37" s="61">
        <v>123552</v>
      </c>
      <c r="B37" s="61" t="s">
        <v>4</v>
      </c>
      <c r="C37" s="71">
        <v>0.95</v>
      </c>
      <c r="D37" s="52"/>
      <c r="E37" s="30">
        <f t="shared" si="0"/>
        <v>0</v>
      </c>
    </row>
    <row r="38" spans="1:12" x14ac:dyDescent="0.25">
      <c r="A38" s="61">
        <v>123553</v>
      </c>
      <c r="B38" s="61" t="s">
        <v>5</v>
      </c>
      <c r="C38" s="71">
        <v>0.2</v>
      </c>
      <c r="D38" s="52"/>
      <c r="E38" s="30">
        <f t="shared" si="0"/>
        <v>0</v>
      </c>
    </row>
    <row r="39" spans="1:12" x14ac:dyDescent="0.25">
      <c r="A39" s="61">
        <v>123557</v>
      </c>
      <c r="B39" s="61" t="s">
        <v>6</v>
      </c>
      <c r="C39" s="71">
        <v>0.37</v>
      </c>
      <c r="D39" s="52"/>
      <c r="E39" s="30">
        <f t="shared" si="0"/>
        <v>0</v>
      </c>
    </row>
    <row r="40" spans="1:12" x14ac:dyDescent="0.25">
      <c r="A40" s="61">
        <v>123558</v>
      </c>
      <c r="B40" s="61" t="s">
        <v>7</v>
      </c>
      <c r="C40" s="71">
        <v>0.37</v>
      </c>
      <c r="D40" s="52"/>
      <c r="E40" s="30">
        <f t="shared" si="0"/>
        <v>0</v>
      </c>
    </row>
    <row r="41" spans="1:12" x14ac:dyDescent="0.25">
      <c r="A41" s="61">
        <v>123559</v>
      </c>
      <c r="B41" s="61" t="s">
        <v>8</v>
      </c>
      <c r="C41" s="71">
        <v>0.91</v>
      </c>
      <c r="D41" s="52"/>
      <c r="E41" s="30">
        <f t="shared" si="0"/>
        <v>0</v>
      </c>
    </row>
    <row r="42" spans="1:12" x14ac:dyDescent="0.25">
      <c r="A42" s="61">
        <v>123555</v>
      </c>
      <c r="B42" s="61" t="s">
        <v>9</v>
      </c>
      <c r="C42" s="71">
        <v>0.16</v>
      </c>
      <c r="D42" s="52"/>
      <c r="E42" s="30">
        <f t="shared" si="0"/>
        <v>0</v>
      </c>
    </row>
    <row r="43" spans="1:12" x14ac:dyDescent="0.25">
      <c r="A43" s="61">
        <v>123556</v>
      </c>
      <c r="B43" s="61" t="s">
        <v>10</v>
      </c>
      <c r="C43" s="71">
        <v>0.25</v>
      </c>
      <c r="D43" s="52"/>
      <c r="E43" s="30">
        <f t="shared" si="0"/>
        <v>0</v>
      </c>
    </row>
    <row r="44" spans="1:12" x14ac:dyDescent="0.25">
      <c r="A44" s="61">
        <v>123563</v>
      </c>
      <c r="B44" s="61" t="s">
        <v>11</v>
      </c>
      <c r="C44" s="71">
        <v>0.37</v>
      </c>
      <c r="D44" s="52"/>
      <c r="E44" s="30">
        <f t="shared" si="0"/>
        <v>0</v>
      </c>
    </row>
    <row r="45" spans="1:12" x14ac:dyDescent="0.25">
      <c r="A45" s="61">
        <v>123561</v>
      </c>
      <c r="B45" s="61" t="s">
        <v>12</v>
      </c>
      <c r="C45" s="71">
        <v>0.41</v>
      </c>
      <c r="D45" s="52"/>
      <c r="E45" s="30">
        <f t="shared" si="0"/>
        <v>0</v>
      </c>
    </row>
    <row r="46" spans="1:12" x14ac:dyDescent="0.25">
      <c r="A46" s="61">
        <v>123567</v>
      </c>
      <c r="B46" s="61" t="s">
        <v>13</v>
      </c>
      <c r="C46" s="71">
        <v>0.91</v>
      </c>
      <c r="D46" s="52"/>
      <c r="E46" s="30">
        <f t="shared" si="0"/>
        <v>0</v>
      </c>
    </row>
    <row r="47" spans="1:12" s="4" customFormat="1" x14ac:dyDescent="0.25">
      <c r="A47" s="62"/>
      <c r="B47" s="63"/>
      <c r="C47" s="72"/>
      <c r="D47" s="55"/>
      <c r="E47" s="40">
        <f>SUM(E35:E46)</f>
        <v>0</v>
      </c>
      <c r="I47" s="35"/>
      <c r="J47" s="35"/>
      <c r="K47" s="35"/>
      <c r="L47" s="35"/>
    </row>
    <row r="48" spans="1:12" s="4" customFormat="1" x14ac:dyDescent="0.25">
      <c r="A48" s="36"/>
      <c r="B48" s="36"/>
      <c r="C48" s="36"/>
      <c r="D48" s="16"/>
      <c r="E48" s="36"/>
      <c r="I48" s="35"/>
      <c r="J48" s="35"/>
      <c r="K48" s="35"/>
      <c r="L48" s="35"/>
    </row>
    <row r="49" spans="1:12" x14ac:dyDescent="0.25">
      <c r="A49" s="32" t="s">
        <v>17</v>
      </c>
      <c r="B49" s="31" t="s">
        <v>113</v>
      </c>
      <c r="C49" s="32"/>
      <c r="D49" s="14"/>
      <c r="E49" s="32"/>
    </row>
    <row r="50" spans="1:12" s="15" customFormat="1" ht="189" customHeight="1" x14ac:dyDescent="0.25">
      <c r="A50" s="37"/>
      <c r="B50" s="34" t="s">
        <v>57</v>
      </c>
      <c r="C50" s="37"/>
      <c r="E50" s="32"/>
      <c r="I50" s="37"/>
      <c r="J50" s="37"/>
      <c r="K50" s="37"/>
      <c r="L50" s="37"/>
    </row>
    <row r="51" spans="1:12" ht="37.5" customHeight="1" x14ac:dyDescent="0.25">
      <c r="A51" s="61" t="s">
        <v>18</v>
      </c>
      <c r="B51" s="61"/>
      <c r="C51" s="70" t="s">
        <v>14</v>
      </c>
      <c r="D51" s="53" t="s">
        <v>16</v>
      </c>
      <c r="E51" s="39" t="s">
        <v>15</v>
      </c>
    </row>
    <row r="52" spans="1:12" x14ac:dyDescent="0.25">
      <c r="A52" s="61">
        <v>110980</v>
      </c>
      <c r="B52" s="61" t="s">
        <v>2</v>
      </c>
      <c r="C52" s="71">
        <v>0.31</v>
      </c>
      <c r="D52" s="52"/>
      <c r="E52" s="30">
        <f t="shared" si="0"/>
        <v>0</v>
      </c>
    </row>
    <row r="53" spans="1:12" x14ac:dyDescent="0.25">
      <c r="A53" s="61">
        <v>110981</v>
      </c>
      <c r="B53" s="61" t="s">
        <v>3</v>
      </c>
      <c r="C53" s="71">
        <v>0.31</v>
      </c>
      <c r="D53" s="52"/>
      <c r="E53" s="30">
        <f t="shared" si="0"/>
        <v>0</v>
      </c>
    </row>
    <row r="54" spans="1:12" x14ac:dyDescent="0.25">
      <c r="A54" s="61">
        <v>110982</v>
      </c>
      <c r="B54" s="61" t="s">
        <v>4</v>
      </c>
      <c r="C54" s="71">
        <v>0.52</v>
      </c>
      <c r="D54" s="52"/>
      <c r="E54" s="30">
        <f t="shared" si="0"/>
        <v>0</v>
      </c>
    </row>
    <row r="55" spans="1:12" x14ac:dyDescent="0.25">
      <c r="A55" s="61">
        <v>110983</v>
      </c>
      <c r="B55" s="61" t="s">
        <v>5</v>
      </c>
      <c r="C55" s="71">
        <v>0.2</v>
      </c>
      <c r="D55" s="52"/>
      <c r="E55" s="30">
        <f t="shared" si="0"/>
        <v>0</v>
      </c>
    </row>
    <row r="56" spans="1:12" x14ac:dyDescent="0.25">
      <c r="A56" s="61">
        <v>110984</v>
      </c>
      <c r="B56" s="61" t="s">
        <v>9</v>
      </c>
      <c r="C56" s="71">
        <v>0.18</v>
      </c>
      <c r="D56" s="52"/>
      <c r="E56" s="30">
        <f t="shared" si="0"/>
        <v>0</v>
      </c>
    </row>
    <row r="57" spans="1:12" x14ac:dyDescent="0.25">
      <c r="A57" s="61">
        <v>110985</v>
      </c>
      <c r="B57" s="61" t="s">
        <v>10</v>
      </c>
      <c r="C57" s="71">
        <v>0.2</v>
      </c>
      <c r="D57" s="52"/>
      <c r="E57" s="30">
        <f t="shared" si="0"/>
        <v>0</v>
      </c>
    </row>
    <row r="58" spans="1:12" s="4" customFormat="1" x14ac:dyDescent="0.25">
      <c r="A58" s="62"/>
      <c r="B58" s="63"/>
      <c r="C58" s="63"/>
      <c r="D58" s="55"/>
      <c r="E58" s="40">
        <f>SUM(E52:E57)</f>
        <v>0</v>
      </c>
      <c r="I58" s="35"/>
      <c r="J58" s="35"/>
      <c r="K58" s="35"/>
      <c r="L58" s="35"/>
    </row>
    <row r="59" spans="1:12" s="4" customFormat="1" x14ac:dyDescent="0.25">
      <c r="A59" s="36"/>
      <c r="B59" s="36"/>
      <c r="C59" s="36"/>
      <c r="D59" s="16"/>
      <c r="E59" s="36"/>
      <c r="I59" s="35"/>
      <c r="J59" s="35"/>
      <c r="K59" s="35"/>
      <c r="L59" s="35"/>
    </row>
    <row r="60" spans="1:12" x14ac:dyDescent="0.25">
      <c r="A60" s="32" t="s">
        <v>19</v>
      </c>
      <c r="B60" s="31" t="s">
        <v>114</v>
      </c>
      <c r="C60" s="32"/>
      <c r="D60" s="14"/>
      <c r="E60" s="32"/>
    </row>
    <row r="61" spans="1:12" ht="172.5" customHeight="1" x14ac:dyDescent="0.25">
      <c r="A61" s="33"/>
      <c r="B61" s="34" t="s">
        <v>59</v>
      </c>
      <c r="E61" s="41"/>
    </row>
    <row r="62" spans="1:12" ht="30" x14ac:dyDescent="0.25">
      <c r="A62" s="61" t="s">
        <v>20</v>
      </c>
      <c r="B62" s="61"/>
      <c r="C62" s="70" t="s">
        <v>58</v>
      </c>
      <c r="D62" s="53" t="s">
        <v>16</v>
      </c>
      <c r="E62" s="39" t="s">
        <v>15</v>
      </c>
    </row>
    <row r="63" spans="1:12" x14ac:dyDescent="0.25">
      <c r="A63" s="61">
        <v>102450</v>
      </c>
      <c r="B63" s="61" t="s">
        <v>2</v>
      </c>
      <c r="C63" s="71">
        <v>0.94</v>
      </c>
      <c r="D63" s="52"/>
      <c r="E63" s="30">
        <f t="shared" si="0"/>
        <v>0</v>
      </c>
    </row>
    <row r="64" spans="1:12" x14ac:dyDescent="0.25">
      <c r="A64" s="61">
        <v>102451</v>
      </c>
      <c r="B64" s="61" t="s">
        <v>3</v>
      </c>
      <c r="C64" s="71">
        <v>0.94</v>
      </c>
      <c r="D64" s="52"/>
      <c r="E64" s="30">
        <f t="shared" si="0"/>
        <v>0</v>
      </c>
    </row>
    <row r="65" spans="1:12" x14ac:dyDescent="0.25">
      <c r="A65" s="61">
        <v>102452</v>
      </c>
      <c r="B65" s="61" t="s">
        <v>4</v>
      </c>
      <c r="C65" s="71">
        <v>0.94</v>
      </c>
      <c r="D65" s="52"/>
      <c r="E65" s="30">
        <f t="shared" si="0"/>
        <v>0</v>
      </c>
    </row>
    <row r="66" spans="1:12" x14ac:dyDescent="0.25">
      <c r="A66" s="61">
        <v>102456</v>
      </c>
      <c r="B66" s="61" t="s">
        <v>5</v>
      </c>
      <c r="C66" s="71">
        <v>0.48</v>
      </c>
      <c r="D66" s="52"/>
      <c r="E66" s="30">
        <f t="shared" si="0"/>
        <v>0</v>
      </c>
    </row>
    <row r="67" spans="1:12" x14ac:dyDescent="0.25">
      <c r="A67" s="61">
        <v>102453</v>
      </c>
      <c r="B67" s="61" t="s">
        <v>6</v>
      </c>
      <c r="C67" s="71">
        <v>0.73</v>
      </c>
      <c r="D67" s="52"/>
      <c r="E67" s="30">
        <f t="shared" si="0"/>
        <v>0</v>
      </c>
    </row>
    <row r="68" spans="1:12" x14ac:dyDescent="0.25">
      <c r="A68" s="61">
        <v>102454</v>
      </c>
      <c r="B68" s="61" t="s">
        <v>7</v>
      </c>
      <c r="C68" s="71">
        <v>0.73</v>
      </c>
      <c r="D68" s="52"/>
      <c r="E68" s="30">
        <f t="shared" si="0"/>
        <v>0</v>
      </c>
    </row>
    <row r="69" spans="1:12" x14ac:dyDescent="0.25">
      <c r="A69" s="61">
        <v>102455</v>
      </c>
      <c r="B69" s="61" t="s">
        <v>8</v>
      </c>
      <c r="C69" s="71">
        <v>0.73</v>
      </c>
      <c r="D69" s="52"/>
      <c r="E69" s="30">
        <f t="shared" si="0"/>
        <v>0</v>
      </c>
    </row>
    <row r="70" spans="1:12" x14ac:dyDescent="0.25">
      <c r="A70" s="61">
        <v>102457</v>
      </c>
      <c r="B70" s="61" t="s">
        <v>9</v>
      </c>
      <c r="C70" s="71">
        <v>0.4</v>
      </c>
      <c r="D70" s="52"/>
      <c r="E70" s="30">
        <f t="shared" si="0"/>
        <v>0</v>
      </c>
    </row>
    <row r="71" spans="1:12" x14ac:dyDescent="0.25">
      <c r="A71" s="61">
        <v>102470</v>
      </c>
      <c r="B71" s="61" t="s">
        <v>10</v>
      </c>
      <c r="C71" s="71">
        <v>0.62</v>
      </c>
      <c r="D71" s="52"/>
      <c r="E71" s="30">
        <f t="shared" si="0"/>
        <v>0</v>
      </c>
    </row>
    <row r="72" spans="1:12" x14ac:dyDescent="0.25">
      <c r="A72" s="61">
        <v>102458</v>
      </c>
      <c r="B72" s="61" t="s">
        <v>11</v>
      </c>
      <c r="C72" s="71">
        <v>0.67</v>
      </c>
      <c r="D72" s="52"/>
      <c r="E72" s="30">
        <f t="shared" si="0"/>
        <v>0</v>
      </c>
    </row>
    <row r="73" spans="1:12" x14ac:dyDescent="0.25">
      <c r="A73" s="61">
        <v>102467</v>
      </c>
      <c r="B73" s="61" t="s">
        <v>12</v>
      </c>
      <c r="C73" s="71">
        <v>1.04</v>
      </c>
      <c r="D73" s="52"/>
      <c r="E73" s="30">
        <f t="shared" si="0"/>
        <v>0</v>
      </c>
    </row>
    <row r="74" spans="1:12" x14ac:dyDescent="0.25">
      <c r="A74" s="61">
        <v>102462</v>
      </c>
      <c r="B74" s="61" t="s">
        <v>21</v>
      </c>
      <c r="C74" s="71">
        <v>1.5</v>
      </c>
      <c r="D74" s="52"/>
      <c r="E74" s="30">
        <f t="shared" si="0"/>
        <v>0</v>
      </c>
    </row>
    <row r="75" spans="1:12" x14ac:dyDescent="0.25">
      <c r="A75" s="61">
        <v>102463</v>
      </c>
      <c r="B75" s="61" t="s">
        <v>22</v>
      </c>
      <c r="C75" s="71">
        <v>1.5</v>
      </c>
      <c r="D75" s="52"/>
      <c r="E75" s="30">
        <f t="shared" si="0"/>
        <v>0</v>
      </c>
    </row>
    <row r="76" spans="1:12" x14ac:dyDescent="0.25">
      <c r="A76" s="61">
        <v>102464</v>
      </c>
      <c r="B76" s="61" t="s">
        <v>23</v>
      </c>
      <c r="C76" s="71">
        <v>1.63</v>
      </c>
      <c r="D76" s="52"/>
      <c r="E76" s="30">
        <f t="shared" si="0"/>
        <v>0</v>
      </c>
    </row>
    <row r="77" spans="1:12" x14ac:dyDescent="0.25">
      <c r="A77" s="61">
        <v>102465</v>
      </c>
      <c r="B77" s="61" t="s">
        <v>24</v>
      </c>
      <c r="C77" s="71">
        <v>3.54</v>
      </c>
      <c r="D77" s="52"/>
      <c r="E77" s="30">
        <f t="shared" si="0"/>
        <v>0</v>
      </c>
    </row>
    <row r="78" spans="1:12" x14ac:dyDescent="0.25">
      <c r="A78" s="61">
        <v>102466</v>
      </c>
      <c r="B78" s="61" t="s">
        <v>25</v>
      </c>
      <c r="C78" s="71">
        <v>1.63</v>
      </c>
      <c r="D78" s="52"/>
      <c r="E78" s="30">
        <f t="shared" si="0"/>
        <v>0</v>
      </c>
    </row>
    <row r="79" spans="1:12" s="4" customFormat="1" x14ac:dyDescent="0.25">
      <c r="A79" s="62"/>
      <c r="B79" s="63"/>
      <c r="C79" s="63"/>
      <c r="D79" s="55"/>
      <c r="E79" s="40">
        <f>SUM(E63:E78)</f>
        <v>0</v>
      </c>
      <c r="I79" s="35"/>
      <c r="J79" s="35"/>
      <c r="K79" s="35"/>
      <c r="L79" s="35"/>
    </row>
    <row r="80" spans="1:12" s="4" customFormat="1" x14ac:dyDescent="0.25">
      <c r="A80" s="29"/>
      <c r="B80" s="29"/>
      <c r="C80" s="29"/>
      <c r="D80" s="13"/>
      <c r="E80" s="29"/>
      <c r="F80" s="13"/>
      <c r="I80" s="35"/>
      <c r="J80" s="35"/>
      <c r="K80" s="35"/>
      <c r="L80" s="35"/>
    </row>
    <row r="81" spans="1:5" x14ac:dyDescent="0.25">
      <c r="A81" s="32" t="s">
        <v>26</v>
      </c>
      <c r="B81" s="31" t="s">
        <v>115</v>
      </c>
      <c r="C81" s="32"/>
      <c r="D81" s="14"/>
      <c r="E81" s="32"/>
    </row>
    <row r="82" spans="1:5" ht="170.25" customHeight="1" x14ac:dyDescent="0.25">
      <c r="A82" s="33"/>
      <c r="B82" s="38" t="s">
        <v>60</v>
      </c>
      <c r="E82" s="41"/>
    </row>
    <row r="83" spans="1:5" ht="30" x14ac:dyDescent="0.25">
      <c r="A83" s="61" t="s">
        <v>20</v>
      </c>
      <c r="B83" s="61"/>
      <c r="C83" s="70" t="s">
        <v>14</v>
      </c>
      <c r="D83" s="53" t="s">
        <v>16</v>
      </c>
      <c r="E83" s="39" t="s">
        <v>15</v>
      </c>
    </row>
    <row r="84" spans="1:5" x14ac:dyDescent="0.25">
      <c r="A84" s="61">
        <v>116464</v>
      </c>
      <c r="B84" s="61" t="s">
        <v>2</v>
      </c>
      <c r="C84" s="71">
        <v>0.95</v>
      </c>
      <c r="D84" s="52"/>
      <c r="E84" s="30">
        <f t="shared" si="0"/>
        <v>0</v>
      </c>
    </row>
    <row r="85" spans="1:5" x14ac:dyDescent="0.25">
      <c r="A85" s="61">
        <v>116465</v>
      </c>
      <c r="B85" s="61" t="s">
        <v>3</v>
      </c>
      <c r="C85" s="71">
        <v>0.95</v>
      </c>
      <c r="D85" s="52"/>
      <c r="E85" s="30">
        <f t="shared" si="0"/>
        <v>0</v>
      </c>
    </row>
    <row r="86" spans="1:5" x14ac:dyDescent="0.25">
      <c r="A86" s="61">
        <v>116466</v>
      </c>
      <c r="B86" s="61" t="s">
        <v>4</v>
      </c>
      <c r="C86" s="71">
        <v>1.2</v>
      </c>
      <c r="D86" s="52"/>
      <c r="E86" s="30">
        <f t="shared" si="0"/>
        <v>0</v>
      </c>
    </row>
    <row r="87" spans="1:5" x14ac:dyDescent="0.25">
      <c r="A87" s="61">
        <v>116467</v>
      </c>
      <c r="B87" s="61" t="s">
        <v>5</v>
      </c>
      <c r="C87" s="71">
        <v>0.62</v>
      </c>
      <c r="D87" s="52"/>
      <c r="E87" s="30">
        <f t="shared" si="0"/>
        <v>0</v>
      </c>
    </row>
    <row r="88" spans="1:5" x14ac:dyDescent="0.25">
      <c r="A88" s="61">
        <v>116473</v>
      </c>
      <c r="B88" s="61" t="s">
        <v>6</v>
      </c>
      <c r="C88" s="71">
        <v>0.83</v>
      </c>
      <c r="D88" s="52"/>
      <c r="E88" s="30">
        <f t="shared" si="0"/>
        <v>0</v>
      </c>
    </row>
    <row r="89" spans="1:5" x14ac:dyDescent="0.25">
      <c r="A89" s="61">
        <v>116474</v>
      </c>
      <c r="B89" s="61" t="s">
        <v>7</v>
      </c>
      <c r="C89" s="71">
        <v>0.83</v>
      </c>
      <c r="D89" s="52"/>
      <c r="E89" s="30">
        <f t="shared" si="0"/>
        <v>0</v>
      </c>
    </row>
    <row r="90" spans="1:5" x14ac:dyDescent="0.25">
      <c r="A90" s="61">
        <v>116475</v>
      </c>
      <c r="B90" s="61" t="s">
        <v>8</v>
      </c>
      <c r="C90" s="71">
        <v>1.04</v>
      </c>
      <c r="D90" s="52"/>
      <c r="E90" s="30">
        <f t="shared" si="0"/>
        <v>0</v>
      </c>
    </row>
    <row r="91" spans="1:5" x14ac:dyDescent="0.25">
      <c r="A91" s="61">
        <v>116477</v>
      </c>
      <c r="B91" s="61" t="s">
        <v>9</v>
      </c>
      <c r="C91" s="71">
        <v>0.57999999999999996</v>
      </c>
      <c r="D91" s="52"/>
      <c r="E91" s="30">
        <f t="shared" si="0"/>
        <v>0</v>
      </c>
    </row>
    <row r="92" spans="1:5" x14ac:dyDescent="0.25">
      <c r="A92" s="61">
        <v>116472</v>
      </c>
      <c r="B92" s="61" t="s">
        <v>10</v>
      </c>
      <c r="C92" s="71">
        <v>0.7</v>
      </c>
      <c r="D92" s="52"/>
      <c r="E92" s="30">
        <f t="shared" si="0"/>
        <v>0</v>
      </c>
    </row>
    <row r="93" spans="1:5" x14ac:dyDescent="0.25">
      <c r="A93" s="61">
        <v>116557</v>
      </c>
      <c r="B93" s="61" t="s">
        <v>11</v>
      </c>
      <c r="C93" s="71">
        <v>0.75</v>
      </c>
      <c r="D93" s="52"/>
      <c r="E93" s="30">
        <f t="shared" si="0"/>
        <v>0</v>
      </c>
    </row>
    <row r="94" spans="1:5" x14ac:dyDescent="0.25">
      <c r="A94" s="61">
        <v>116476</v>
      </c>
      <c r="B94" s="61" t="s">
        <v>12</v>
      </c>
      <c r="C94" s="71">
        <v>1.25</v>
      </c>
      <c r="D94" s="52"/>
      <c r="E94" s="30">
        <f t="shared" si="0"/>
        <v>0</v>
      </c>
    </row>
    <row r="95" spans="1:5" x14ac:dyDescent="0.25">
      <c r="A95" s="61">
        <v>116478</v>
      </c>
      <c r="B95" s="61" t="s">
        <v>28</v>
      </c>
      <c r="C95" s="71">
        <v>1.25</v>
      </c>
      <c r="D95" s="52"/>
      <c r="E95" s="30">
        <f t="shared" si="0"/>
        <v>0</v>
      </c>
    </row>
    <row r="96" spans="1:5" x14ac:dyDescent="0.25">
      <c r="A96" s="61">
        <v>116573</v>
      </c>
      <c r="B96" s="61" t="s">
        <v>29</v>
      </c>
      <c r="C96" s="71">
        <v>0.95</v>
      </c>
      <c r="D96" s="52"/>
      <c r="E96" s="30">
        <f t="shared" si="0"/>
        <v>0</v>
      </c>
    </row>
    <row r="97" spans="1:12" x14ac:dyDescent="0.25">
      <c r="A97" s="61">
        <v>116602</v>
      </c>
      <c r="B97" s="61" t="s">
        <v>30</v>
      </c>
      <c r="C97" s="71">
        <v>1.04</v>
      </c>
      <c r="D97" s="52"/>
      <c r="E97" s="30">
        <f t="shared" si="0"/>
        <v>0</v>
      </c>
    </row>
    <row r="98" spans="1:12" x14ac:dyDescent="0.25">
      <c r="A98" s="61">
        <v>116460</v>
      </c>
      <c r="B98" s="61" t="s">
        <v>25</v>
      </c>
      <c r="C98" s="71">
        <v>1.63</v>
      </c>
      <c r="D98" s="52"/>
      <c r="E98" s="30">
        <f t="shared" si="0"/>
        <v>0</v>
      </c>
    </row>
    <row r="99" spans="1:12" x14ac:dyDescent="0.25">
      <c r="A99" s="61">
        <v>103765</v>
      </c>
      <c r="B99" s="61" t="s">
        <v>24</v>
      </c>
      <c r="C99" s="71">
        <v>3.54</v>
      </c>
      <c r="D99" s="52"/>
      <c r="E99" s="30">
        <f t="shared" si="0"/>
        <v>0</v>
      </c>
    </row>
    <row r="100" spans="1:12" s="4" customFormat="1" x14ac:dyDescent="0.25">
      <c r="A100" s="62"/>
      <c r="B100" s="63"/>
      <c r="C100" s="63"/>
      <c r="D100" s="55"/>
      <c r="E100" s="40">
        <f>SUM(E84:E99)</f>
        <v>0</v>
      </c>
      <c r="I100" s="35"/>
      <c r="J100" s="35"/>
      <c r="K100" s="35"/>
      <c r="L100" s="35"/>
    </row>
    <row r="101" spans="1:12" s="4" customFormat="1" x14ac:dyDescent="0.25">
      <c r="A101" s="36"/>
      <c r="B101" s="36"/>
      <c r="C101" s="36"/>
      <c r="D101" s="16"/>
      <c r="E101" s="36"/>
      <c r="I101" s="35"/>
      <c r="J101" s="35"/>
      <c r="K101" s="35"/>
      <c r="L101" s="35"/>
    </row>
    <row r="102" spans="1:12" x14ac:dyDescent="0.25">
      <c r="A102" s="32" t="s">
        <v>31</v>
      </c>
      <c r="B102" s="31" t="s">
        <v>116</v>
      </c>
      <c r="C102" s="32"/>
      <c r="D102" s="14"/>
      <c r="E102" s="32"/>
    </row>
    <row r="103" spans="1:12" ht="174" x14ac:dyDescent="0.25">
      <c r="A103" s="33"/>
      <c r="B103" s="34" t="s">
        <v>61</v>
      </c>
      <c r="E103" s="41"/>
    </row>
    <row r="104" spans="1:12" ht="30" x14ac:dyDescent="0.25">
      <c r="A104" s="61" t="s">
        <v>32</v>
      </c>
      <c r="B104" s="61"/>
      <c r="C104" s="70" t="s">
        <v>14</v>
      </c>
      <c r="D104" s="53" t="s">
        <v>16</v>
      </c>
      <c r="E104" s="39" t="s">
        <v>15</v>
      </c>
    </row>
    <row r="105" spans="1:12" x14ac:dyDescent="0.25">
      <c r="A105" s="61">
        <v>107000</v>
      </c>
      <c r="B105" s="61" t="s">
        <v>2</v>
      </c>
      <c r="C105" s="61">
        <v>1.31</v>
      </c>
      <c r="D105" s="52"/>
      <c r="E105" s="30">
        <f t="shared" ref="E105:E169" si="1">C105*12*D105</f>
        <v>0</v>
      </c>
    </row>
    <row r="106" spans="1:12" x14ac:dyDescent="0.25">
      <c r="A106" s="61">
        <v>107001</v>
      </c>
      <c r="B106" s="61" t="s">
        <v>3</v>
      </c>
      <c r="C106" s="61">
        <v>1.31</v>
      </c>
      <c r="D106" s="52"/>
      <c r="E106" s="30">
        <f t="shared" si="1"/>
        <v>0</v>
      </c>
    </row>
    <row r="107" spans="1:12" x14ac:dyDescent="0.25">
      <c r="A107" s="61">
        <v>107002</v>
      </c>
      <c r="B107" s="61" t="s">
        <v>4</v>
      </c>
      <c r="C107" s="61">
        <v>1.31</v>
      </c>
      <c r="D107" s="52"/>
      <c r="E107" s="30">
        <f t="shared" si="1"/>
        <v>0</v>
      </c>
    </row>
    <row r="108" spans="1:12" x14ac:dyDescent="0.25">
      <c r="A108" s="61">
        <v>107006</v>
      </c>
      <c r="B108" s="61" t="s">
        <v>5</v>
      </c>
      <c r="C108" s="61">
        <v>0.74</v>
      </c>
      <c r="D108" s="52"/>
      <c r="E108" s="30">
        <f t="shared" si="1"/>
        <v>0</v>
      </c>
    </row>
    <row r="109" spans="1:12" x14ac:dyDescent="0.25">
      <c r="A109" s="61">
        <v>107003</v>
      </c>
      <c r="B109" s="61" t="s">
        <v>6</v>
      </c>
      <c r="C109" s="61">
        <v>1.08</v>
      </c>
      <c r="D109" s="52"/>
      <c r="E109" s="30">
        <f t="shared" si="1"/>
        <v>0</v>
      </c>
    </row>
    <row r="110" spans="1:12" x14ac:dyDescent="0.25">
      <c r="A110" s="61">
        <v>107004</v>
      </c>
      <c r="B110" s="61" t="s">
        <v>7</v>
      </c>
      <c r="C110" s="61">
        <v>1.08</v>
      </c>
      <c r="D110" s="52"/>
      <c r="E110" s="30">
        <f t="shared" si="1"/>
        <v>0</v>
      </c>
    </row>
    <row r="111" spans="1:12" x14ac:dyDescent="0.25">
      <c r="A111" s="61">
        <v>107005</v>
      </c>
      <c r="B111" s="61" t="s">
        <v>8</v>
      </c>
      <c r="C111" s="61">
        <v>1.17</v>
      </c>
      <c r="D111" s="52"/>
      <c r="E111" s="30">
        <f t="shared" si="1"/>
        <v>0</v>
      </c>
    </row>
    <row r="112" spans="1:12" x14ac:dyDescent="0.25">
      <c r="A112" s="61">
        <v>107007</v>
      </c>
      <c r="B112" s="61" t="s">
        <v>9</v>
      </c>
      <c r="C112" s="61">
        <v>0.59</v>
      </c>
      <c r="D112" s="52"/>
      <c r="E112" s="30">
        <f t="shared" si="1"/>
        <v>0</v>
      </c>
    </row>
    <row r="113" spans="1:12" x14ac:dyDescent="0.25">
      <c r="A113" s="61">
        <v>107008</v>
      </c>
      <c r="B113" s="61" t="s">
        <v>10</v>
      </c>
      <c r="C113" s="61">
        <v>0.88</v>
      </c>
      <c r="D113" s="52"/>
      <c r="E113" s="30">
        <f t="shared" si="1"/>
        <v>0</v>
      </c>
    </row>
    <row r="114" spans="1:12" x14ac:dyDescent="0.25">
      <c r="A114" s="61">
        <v>107047</v>
      </c>
      <c r="B114" s="61" t="s">
        <v>27</v>
      </c>
      <c r="C114" s="61">
        <v>1.17</v>
      </c>
      <c r="D114" s="52"/>
      <c r="E114" s="30">
        <f t="shared" si="1"/>
        <v>0</v>
      </c>
    </row>
    <row r="115" spans="1:12" x14ac:dyDescent="0.25">
      <c r="A115" s="61">
        <v>107009</v>
      </c>
      <c r="B115" s="61" t="s">
        <v>11</v>
      </c>
      <c r="C115" s="61">
        <v>0.81</v>
      </c>
      <c r="D115" s="52"/>
      <c r="E115" s="30">
        <f t="shared" si="1"/>
        <v>0</v>
      </c>
    </row>
    <row r="116" spans="1:12" x14ac:dyDescent="0.25">
      <c r="A116" s="61">
        <v>107018</v>
      </c>
      <c r="B116" s="61" t="s">
        <v>12</v>
      </c>
      <c r="C116" s="61">
        <v>1.21</v>
      </c>
      <c r="D116" s="52"/>
      <c r="E116" s="30">
        <f t="shared" si="1"/>
        <v>0</v>
      </c>
    </row>
    <row r="117" spans="1:12" x14ac:dyDescent="0.25">
      <c r="A117" s="61">
        <v>107026</v>
      </c>
      <c r="B117" s="61" t="s">
        <v>28</v>
      </c>
      <c r="C117" s="61">
        <v>1.21</v>
      </c>
      <c r="D117" s="52"/>
      <c r="E117" s="30">
        <f t="shared" si="1"/>
        <v>0</v>
      </c>
    </row>
    <row r="118" spans="1:12" x14ac:dyDescent="0.25">
      <c r="A118" s="61">
        <v>107012</v>
      </c>
      <c r="B118" s="61" t="s">
        <v>21</v>
      </c>
      <c r="C118" s="61">
        <v>1.63</v>
      </c>
      <c r="D118" s="52"/>
      <c r="E118" s="30">
        <f t="shared" si="1"/>
        <v>0</v>
      </c>
    </row>
    <row r="119" spans="1:12" x14ac:dyDescent="0.25">
      <c r="A119" s="61">
        <v>107013</v>
      </c>
      <c r="B119" s="61" t="s">
        <v>22</v>
      </c>
      <c r="C119" s="61">
        <v>1.63</v>
      </c>
      <c r="D119" s="52"/>
      <c r="E119" s="30">
        <f t="shared" si="1"/>
        <v>0</v>
      </c>
    </row>
    <row r="120" spans="1:12" x14ac:dyDescent="0.25">
      <c r="A120" s="61">
        <v>115400</v>
      </c>
      <c r="B120" s="61" t="s">
        <v>33</v>
      </c>
      <c r="C120" s="61">
        <v>3.29</v>
      </c>
      <c r="D120" s="52"/>
      <c r="E120" s="30">
        <f t="shared" si="1"/>
        <v>0</v>
      </c>
    </row>
    <row r="121" spans="1:12" x14ac:dyDescent="0.25">
      <c r="A121" s="61">
        <v>107011</v>
      </c>
      <c r="B121" s="61" t="s">
        <v>34</v>
      </c>
      <c r="C121" s="61">
        <v>3.58</v>
      </c>
      <c r="D121" s="52"/>
      <c r="E121" s="30">
        <f t="shared" si="1"/>
        <v>0</v>
      </c>
    </row>
    <row r="122" spans="1:12" x14ac:dyDescent="0.25">
      <c r="A122" s="61">
        <v>107048</v>
      </c>
      <c r="B122" s="61" t="s">
        <v>23</v>
      </c>
      <c r="C122" s="61">
        <v>2.08</v>
      </c>
      <c r="D122" s="52"/>
      <c r="E122" s="30">
        <f t="shared" si="1"/>
        <v>0</v>
      </c>
    </row>
    <row r="123" spans="1:12" x14ac:dyDescent="0.25">
      <c r="A123" s="61">
        <v>107017</v>
      </c>
      <c r="B123" s="61" t="s">
        <v>35</v>
      </c>
      <c r="C123" s="61">
        <v>1.75</v>
      </c>
      <c r="D123" s="52"/>
      <c r="E123" s="30">
        <f t="shared" si="1"/>
        <v>0</v>
      </c>
    </row>
    <row r="124" spans="1:12" x14ac:dyDescent="0.25">
      <c r="A124" s="61">
        <v>107015</v>
      </c>
      <c r="B124" s="61" t="s">
        <v>24</v>
      </c>
      <c r="C124" s="61">
        <v>2.88</v>
      </c>
      <c r="D124" s="52"/>
      <c r="E124" s="30">
        <f t="shared" si="1"/>
        <v>0</v>
      </c>
    </row>
    <row r="125" spans="1:12" x14ac:dyDescent="0.25">
      <c r="A125" s="61">
        <v>107016</v>
      </c>
      <c r="B125" s="61" t="s">
        <v>25</v>
      </c>
      <c r="C125" s="61">
        <v>1.63</v>
      </c>
      <c r="D125" s="52"/>
      <c r="E125" s="30">
        <f t="shared" si="1"/>
        <v>0</v>
      </c>
    </row>
    <row r="126" spans="1:12" x14ac:dyDescent="0.25">
      <c r="A126" s="61">
        <v>107024</v>
      </c>
      <c r="B126" s="61" t="s">
        <v>13</v>
      </c>
      <c r="C126" s="61">
        <v>0.92</v>
      </c>
      <c r="D126" s="52"/>
      <c r="E126" s="30">
        <f t="shared" si="1"/>
        <v>0</v>
      </c>
    </row>
    <row r="127" spans="1:12" s="4" customFormat="1" x14ac:dyDescent="0.25">
      <c r="A127" s="62"/>
      <c r="B127" s="63"/>
      <c r="C127" s="63"/>
      <c r="D127" s="55"/>
      <c r="E127" s="40">
        <f>SUM(E105:E126)</f>
        <v>0</v>
      </c>
      <c r="I127" s="35"/>
      <c r="J127" s="35"/>
      <c r="K127" s="35"/>
      <c r="L127" s="35"/>
    </row>
    <row r="128" spans="1:12" s="4" customFormat="1" x14ac:dyDescent="0.25">
      <c r="A128" s="36"/>
      <c r="B128" s="36"/>
      <c r="C128" s="36"/>
      <c r="D128" s="16"/>
      <c r="E128" s="36"/>
      <c r="I128" s="35"/>
      <c r="J128" s="35"/>
      <c r="K128" s="35"/>
      <c r="L128" s="35"/>
    </row>
    <row r="129" spans="1:12" x14ac:dyDescent="0.25">
      <c r="A129" s="32" t="s">
        <v>36</v>
      </c>
      <c r="B129" s="31" t="s">
        <v>117</v>
      </c>
      <c r="C129" s="32"/>
      <c r="D129" s="14"/>
      <c r="E129" s="32"/>
    </row>
    <row r="130" spans="1:12" ht="173.25" customHeight="1" x14ac:dyDescent="0.25">
      <c r="A130" s="33"/>
      <c r="B130" s="34" t="s">
        <v>62</v>
      </c>
      <c r="E130" s="41"/>
    </row>
    <row r="131" spans="1:12" ht="30" x14ac:dyDescent="0.25">
      <c r="A131" s="61" t="s">
        <v>37</v>
      </c>
      <c r="B131" s="61"/>
      <c r="C131" s="70" t="s">
        <v>14</v>
      </c>
      <c r="D131" s="53" t="s">
        <v>16</v>
      </c>
      <c r="E131" s="39" t="s">
        <v>15</v>
      </c>
    </row>
    <row r="132" spans="1:12" x14ac:dyDescent="0.25">
      <c r="A132" s="61">
        <v>110400</v>
      </c>
      <c r="B132" s="61" t="s">
        <v>2</v>
      </c>
      <c r="C132" s="71">
        <v>1.27</v>
      </c>
      <c r="D132" s="52"/>
      <c r="E132" s="30">
        <f t="shared" si="1"/>
        <v>0</v>
      </c>
    </row>
    <row r="133" spans="1:12" x14ac:dyDescent="0.25">
      <c r="A133" s="61">
        <v>110401</v>
      </c>
      <c r="B133" s="61" t="s">
        <v>3</v>
      </c>
      <c r="C133" s="71">
        <v>1.27</v>
      </c>
      <c r="D133" s="52"/>
      <c r="E133" s="30">
        <f t="shared" si="1"/>
        <v>0</v>
      </c>
    </row>
    <row r="134" spans="1:12" x14ac:dyDescent="0.25">
      <c r="A134" s="61">
        <v>110402</v>
      </c>
      <c r="B134" s="61" t="s">
        <v>4</v>
      </c>
      <c r="C134" s="71">
        <v>1.4</v>
      </c>
      <c r="D134" s="52"/>
      <c r="E134" s="30">
        <f t="shared" si="1"/>
        <v>0</v>
      </c>
    </row>
    <row r="135" spans="1:12" x14ac:dyDescent="0.25">
      <c r="A135" s="61">
        <v>110406</v>
      </c>
      <c r="B135" s="61" t="s">
        <v>5</v>
      </c>
      <c r="C135" s="71">
        <v>0.78</v>
      </c>
      <c r="D135" s="52"/>
      <c r="E135" s="30">
        <f t="shared" si="1"/>
        <v>0</v>
      </c>
    </row>
    <row r="136" spans="1:12" x14ac:dyDescent="0.25">
      <c r="A136" s="61">
        <v>110403</v>
      </c>
      <c r="B136" s="61" t="s">
        <v>6</v>
      </c>
      <c r="C136" s="71">
        <v>1</v>
      </c>
      <c r="D136" s="52"/>
      <c r="E136" s="30">
        <f t="shared" si="1"/>
        <v>0</v>
      </c>
    </row>
    <row r="137" spans="1:12" x14ac:dyDescent="0.25">
      <c r="A137" s="61">
        <v>110404</v>
      </c>
      <c r="B137" s="61" t="s">
        <v>7</v>
      </c>
      <c r="C137" s="71">
        <v>1</v>
      </c>
      <c r="D137" s="52"/>
      <c r="E137" s="30">
        <f t="shared" si="1"/>
        <v>0</v>
      </c>
    </row>
    <row r="138" spans="1:12" x14ac:dyDescent="0.25">
      <c r="A138" s="61">
        <v>110405</v>
      </c>
      <c r="B138" s="61" t="s">
        <v>8</v>
      </c>
      <c r="C138" s="71">
        <v>1.04</v>
      </c>
      <c r="D138" s="52"/>
      <c r="E138" s="30">
        <f t="shared" si="1"/>
        <v>0</v>
      </c>
    </row>
    <row r="139" spans="1:12" x14ac:dyDescent="0.25">
      <c r="A139" s="61">
        <v>110407</v>
      </c>
      <c r="B139" s="61" t="s">
        <v>9</v>
      </c>
      <c r="C139" s="71">
        <v>0.68</v>
      </c>
      <c r="D139" s="52"/>
      <c r="E139" s="30">
        <f t="shared" si="1"/>
        <v>0</v>
      </c>
    </row>
    <row r="140" spans="1:12" s="4" customFormat="1" x14ac:dyDescent="0.25">
      <c r="A140" s="64">
        <v>110408</v>
      </c>
      <c r="B140" s="64" t="s">
        <v>10</v>
      </c>
      <c r="C140" s="73">
        <v>0.83</v>
      </c>
      <c r="D140" s="54"/>
      <c r="E140" s="42">
        <f t="shared" si="1"/>
        <v>0</v>
      </c>
      <c r="I140" s="35"/>
      <c r="J140" s="35"/>
      <c r="K140" s="35"/>
      <c r="L140" s="35"/>
    </row>
    <row r="141" spans="1:12" x14ac:dyDescent="0.25">
      <c r="A141" s="61">
        <v>110409</v>
      </c>
      <c r="B141" s="61" t="s">
        <v>11</v>
      </c>
      <c r="C141" s="71">
        <v>0.92</v>
      </c>
      <c r="D141" s="52"/>
      <c r="E141" s="30">
        <f t="shared" si="1"/>
        <v>0</v>
      </c>
    </row>
    <row r="142" spans="1:12" x14ac:dyDescent="0.25">
      <c r="A142" s="61">
        <v>110414</v>
      </c>
      <c r="B142" s="61" t="s">
        <v>12</v>
      </c>
      <c r="C142" s="71">
        <v>1.21</v>
      </c>
      <c r="D142" s="52"/>
      <c r="E142" s="30">
        <f t="shared" si="1"/>
        <v>0</v>
      </c>
    </row>
    <row r="143" spans="1:12" x14ac:dyDescent="0.25">
      <c r="A143" s="61">
        <v>110415</v>
      </c>
      <c r="B143" s="61" t="s">
        <v>28</v>
      </c>
      <c r="C143" s="71">
        <v>1.21</v>
      </c>
      <c r="D143" s="52"/>
      <c r="E143" s="30">
        <f t="shared" si="1"/>
        <v>0</v>
      </c>
    </row>
    <row r="144" spans="1:12" x14ac:dyDescent="0.25">
      <c r="A144" s="61">
        <v>110416</v>
      </c>
      <c r="B144" s="61" t="s">
        <v>21</v>
      </c>
      <c r="C144" s="71">
        <v>1.5</v>
      </c>
      <c r="D144" s="52"/>
      <c r="E144" s="30">
        <f t="shared" si="1"/>
        <v>0</v>
      </c>
    </row>
    <row r="145" spans="1:12" x14ac:dyDescent="0.25">
      <c r="A145" s="61">
        <v>110417</v>
      </c>
      <c r="B145" s="61" t="s">
        <v>22</v>
      </c>
      <c r="C145" s="71">
        <v>1.5</v>
      </c>
      <c r="D145" s="52"/>
      <c r="E145" s="30">
        <f t="shared" si="1"/>
        <v>0</v>
      </c>
    </row>
    <row r="146" spans="1:12" x14ac:dyDescent="0.25">
      <c r="A146" s="61">
        <v>110423</v>
      </c>
      <c r="B146" s="61" t="s">
        <v>24</v>
      </c>
      <c r="C146" s="71">
        <v>3.13</v>
      </c>
      <c r="D146" s="52"/>
      <c r="E146" s="30">
        <f t="shared" si="1"/>
        <v>0</v>
      </c>
    </row>
    <row r="147" spans="1:12" x14ac:dyDescent="0.25">
      <c r="A147" s="61">
        <v>110418</v>
      </c>
      <c r="B147" s="61" t="s">
        <v>25</v>
      </c>
      <c r="C147" s="71">
        <v>1.83</v>
      </c>
      <c r="D147" s="52"/>
      <c r="E147" s="30">
        <f t="shared" si="1"/>
        <v>0</v>
      </c>
    </row>
    <row r="148" spans="1:12" x14ac:dyDescent="0.25">
      <c r="A148" s="61">
        <v>110421</v>
      </c>
      <c r="B148" s="61" t="s">
        <v>13</v>
      </c>
      <c r="C148" s="71">
        <v>0.81</v>
      </c>
      <c r="D148" s="52"/>
      <c r="E148" s="30">
        <f t="shared" si="1"/>
        <v>0</v>
      </c>
    </row>
    <row r="149" spans="1:12" s="4" customFormat="1" x14ac:dyDescent="0.25">
      <c r="A149" s="62"/>
      <c r="B149" s="63"/>
      <c r="C149" s="72"/>
      <c r="D149" s="55"/>
      <c r="E149" s="40">
        <f>SUM(E132:E148)</f>
        <v>0</v>
      </c>
      <c r="I149" s="35"/>
      <c r="J149" s="35"/>
      <c r="K149" s="35"/>
      <c r="L149" s="35"/>
    </row>
    <row r="150" spans="1:12" s="4" customFormat="1" x14ac:dyDescent="0.25">
      <c r="A150" s="36"/>
      <c r="B150" s="36"/>
      <c r="C150" s="36"/>
      <c r="D150" s="16"/>
      <c r="E150" s="36"/>
      <c r="I150" s="35"/>
      <c r="J150" s="35"/>
      <c r="K150" s="35"/>
      <c r="L150" s="35"/>
    </row>
    <row r="151" spans="1:12" x14ac:dyDescent="0.25">
      <c r="A151" s="32" t="s">
        <v>38</v>
      </c>
      <c r="B151" s="31" t="s">
        <v>118</v>
      </c>
      <c r="C151" s="32"/>
      <c r="D151" s="14"/>
      <c r="E151" s="32"/>
    </row>
    <row r="152" spans="1:12" ht="198" customHeight="1" x14ac:dyDescent="0.25">
      <c r="A152" s="33"/>
      <c r="B152" s="34" t="s">
        <v>63</v>
      </c>
      <c r="E152" s="32"/>
    </row>
    <row r="153" spans="1:12" ht="30" x14ac:dyDescent="0.25">
      <c r="A153" s="61" t="s">
        <v>39</v>
      </c>
      <c r="B153" s="61"/>
      <c r="C153" s="70" t="s">
        <v>14</v>
      </c>
      <c r="D153" s="53" t="s">
        <v>16</v>
      </c>
      <c r="E153" s="39" t="s">
        <v>15</v>
      </c>
    </row>
    <row r="154" spans="1:12" x14ac:dyDescent="0.25">
      <c r="A154" s="61">
        <v>129120</v>
      </c>
      <c r="B154" s="61" t="s">
        <v>2</v>
      </c>
      <c r="C154" s="61">
        <v>2.71</v>
      </c>
      <c r="D154" s="52"/>
      <c r="E154" s="30">
        <f t="shared" si="1"/>
        <v>0</v>
      </c>
    </row>
    <row r="155" spans="1:12" x14ac:dyDescent="0.25">
      <c r="A155" s="61">
        <v>129121</v>
      </c>
      <c r="B155" s="61" t="s">
        <v>3</v>
      </c>
      <c r="C155" s="61">
        <v>2.71</v>
      </c>
      <c r="D155" s="52"/>
      <c r="E155" s="30">
        <f t="shared" si="1"/>
        <v>0</v>
      </c>
    </row>
    <row r="156" spans="1:12" x14ac:dyDescent="0.25">
      <c r="A156" s="61">
        <v>129122</v>
      </c>
      <c r="B156" s="61" t="s">
        <v>4</v>
      </c>
      <c r="C156" s="61">
        <v>2.88</v>
      </c>
      <c r="D156" s="52"/>
      <c r="E156" s="30">
        <f t="shared" si="1"/>
        <v>0</v>
      </c>
    </row>
    <row r="157" spans="1:12" x14ac:dyDescent="0.25">
      <c r="A157" s="61">
        <v>129123</v>
      </c>
      <c r="B157" s="61" t="s">
        <v>5</v>
      </c>
      <c r="C157" s="61">
        <v>2.04</v>
      </c>
      <c r="D157" s="52"/>
      <c r="E157" s="30">
        <f t="shared" si="1"/>
        <v>0</v>
      </c>
    </row>
    <row r="158" spans="1:12" x14ac:dyDescent="0.25">
      <c r="A158" s="61">
        <v>129124</v>
      </c>
      <c r="B158" s="61" t="s">
        <v>9</v>
      </c>
      <c r="C158" s="61">
        <v>1.88</v>
      </c>
      <c r="D158" s="52"/>
      <c r="E158" s="30">
        <f t="shared" si="1"/>
        <v>0</v>
      </c>
    </row>
    <row r="159" spans="1:12" x14ac:dyDescent="0.25">
      <c r="A159" s="65">
        <v>129125</v>
      </c>
      <c r="B159" s="65" t="s">
        <v>10</v>
      </c>
      <c r="C159" s="65">
        <v>2.04</v>
      </c>
      <c r="D159" s="57"/>
      <c r="E159" s="30">
        <f t="shared" si="1"/>
        <v>0</v>
      </c>
    </row>
    <row r="160" spans="1:12" s="4" customFormat="1" x14ac:dyDescent="0.25">
      <c r="A160" s="62"/>
      <c r="B160" s="63"/>
      <c r="C160" s="63"/>
      <c r="D160" s="55"/>
      <c r="E160" s="40">
        <f>SUM(E154:E159)</f>
        <v>0</v>
      </c>
      <c r="I160" s="35"/>
      <c r="J160" s="35"/>
      <c r="K160" s="35"/>
      <c r="L160" s="35"/>
    </row>
    <row r="161" spans="1:12" s="4" customFormat="1" x14ac:dyDescent="0.25">
      <c r="A161" s="36"/>
      <c r="B161" s="36"/>
      <c r="C161" s="36"/>
      <c r="D161" s="16"/>
      <c r="E161" s="36"/>
      <c r="I161" s="35"/>
      <c r="J161" s="35"/>
      <c r="K161" s="35"/>
      <c r="L161" s="35"/>
    </row>
    <row r="162" spans="1:12" x14ac:dyDescent="0.25">
      <c r="A162" s="32" t="s">
        <v>40</v>
      </c>
      <c r="B162" s="31" t="s">
        <v>119</v>
      </c>
      <c r="C162" s="32"/>
      <c r="D162" s="14"/>
      <c r="E162" s="32"/>
    </row>
    <row r="163" spans="1:12" ht="204.75" customHeight="1" x14ac:dyDescent="0.25">
      <c r="A163" s="33"/>
      <c r="B163" s="34" t="s">
        <v>73</v>
      </c>
      <c r="E163" s="41"/>
    </row>
    <row r="164" spans="1:12" ht="30" x14ac:dyDescent="0.25">
      <c r="A164" s="61" t="s">
        <v>39</v>
      </c>
      <c r="B164" s="61"/>
      <c r="C164" s="70" t="s">
        <v>14</v>
      </c>
      <c r="D164" s="53" t="s">
        <v>16</v>
      </c>
      <c r="E164" s="39" t="s">
        <v>15</v>
      </c>
    </row>
    <row r="165" spans="1:12" x14ac:dyDescent="0.25">
      <c r="A165" s="61">
        <v>129140</v>
      </c>
      <c r="B165" s="61" t="s">
        <v>2</v>
      </c>
      <c r="C165" s="61">
        <v>3.25</v>
      </c>
      <c r="D165" s="52"/>
      <c r="E165" s="30">
        <f t="shared" si="1"/>
        <v>0</v>
      </c>
    </row>
    <row r="166" spans="1:12" x14ac:dyDescent="0.25">
      <c r="A166" s="61">
        <v>129141</v>
      </c>
      <c r="B166" s="61" t="s">
        <v>3</v>
      </c>
      <c r="C166" s="61">
        <v>3.25</v>
      </c>
      <c r="D166" s="52"/>
      <c r="E166" s="30">
        <f t="shared" si="1"/>
        <v>0</v>
      </c>
    </row>
    <row r="167" spans="1:12" x14ac:dyDescent="0.25">
      <c r="A167" s="61">
        <v>129142</v>
      </c>
      <c r="B167" s="61" t="s">
        <v>4</v>
      </c>
      <c r="C167" s="61">
        <v>3.46</v>
      </c>
      <c r="D167" s="52"/>
      <c r="E167" s="30">
        <f t="shared" si="1"/>
        <v>0</v>
      </c>
    </row>
    <row r="168" spans="1:12" x14ac:dyDescent="0.25">
      <c r="A168" s="61">
        <v>129143</v>
      </c>
      <c r="B168" s="61" t="s">
        <v>5</v>
      </c>
      <c r="C168" s="61">
        <v>2.4500000000000002</v>
      </c>
      <c r="D168" s="52"/>
      <c r="E168" s="30">
        <f t="shared" si="1"/>
        <v>0</v>
      </c>
    </row>
    <row r="169" spans="1:12" x14ac:dyDescent="0.25">
      <c r="A169" s="65">
        <v>129144</v>
      </c>
      <c r="B169" s="65" t="s">
        <v>10</v>
      </c>
      <c r="C169" s="65">
        <v>2.4500000000000002</v>
      </c>
      <c r="D169" s="57"/>
      <c r="E169" s="30">
        <f t="shared" si="1"/>
        <v>0</v>
      </c>
    </row>
    <row r="170" spans="1:12" s="4" customFormat="1" x14ac:dyDescent="0.25">
      <c r="A170" s="62"/>
      <c r="B170" s="63"/>
      <c r="C170" s="63"/>
      <c r="D170" s="55"/>
      <c r="E170" s="40">
        <f>SUM(E165:E169)</f>
        <v>0</v>
      </c>
      <c r="I170" s="35"/>
      <c r="J170" s="35"/>
      <c r="K170" s="35"/>
      <c r="L170" s="35"/>
    </row>
    <row r="171" spans="1:12" s="4" customFormat="1" x14ac:dyDescent="0.25">
      <c r="A171" s="35"/>
      <c r="B171" s="35"/>
      <c r="C171" s="35"/>
      <c r="E171" s="35"/>
      <c r="I171" s="35"/>
      <c r="J171" s="35"/>
      <c r="K171" s="35"/>
      <c r="L171" s="35"/>
    </row>
    <row r="172" spans="1:12" ht="34.5" customHeight="1" x14ac:dyDescent="0.25">
      <c r="A172" s="66"/>
      <c r="B172" s="66"/>
      <c r="C172" s="70" t="s">
        <v>14</v>
      </c>
      <c r="D172" s="56" t="s">
        <v>120</v>
      </c>
      <c r="E172" s="39" t="s">
        <v>15</v>
      </c>
    </row>
    <row r="173" spans="1:12" ht="76.5" customHeight="1" x14ac:dyDescent="0.25">
      <c r="A173" s="67">
        <v>492150</v>
      </c>
      <c r="B173" s="66" t="s">
        <v>74</v>
      </c>
      <c r="C173" s="74">
        <v>4.66</v>
      </c>
      <c r="D173" s="52"/>
      <c r="E173" s="32">
        <f>C173*D173</f>
        <v>0</v>
      </c>
    </row>
    <row r="174" spans="1:12" ht="129" customHeight="1" x14ac:dyDescent="0.25">
      <c r="A174" s="67">
        <v>492154</v>
      </c>
      <c r="B174" s="66" t="s">
        <v>75</v>
      </c>
      <c r="C174" s="74">
        <v>7.06</v>
      </c>
      <c r="D174" s="52"/>
      <c r="E174" s="32">
        <f t="shared" ref="E174:E202" si="2">C174*D174</f>
        <v>0</v>
      </c>
    </row>
    <row r="175" spans="1:12" s="4" customFormat="1" ht="96" customHeight="1" x14ac:dyDescent="0.25">
      <c r="A175" s="67">
        <v>492161</v>
      </c>
      <c r="B175" s="66" t="s">
        <v>76</v>
      </c>
      <c r="C175" s="74">
        <v>2.75</v>
      </c>
      <c r="D175" s="54"/>
      <c r="E175" s="32">
        <f t="shared" si="2"/>
        <v>0</v>
      </c>
      <c r="I175" s="35"/>
      <c r="J175" s="35"/>
      <c r="K175" s="35"/>
      <c r="L175" s="35"/>
    </row>
    <row r="176" spans="1:12" ht="105.75" customHeight="1" x14ac:dyDescent="0.25">
      <c r="A176" s="67">
        <v>492162</v>
      </c>
      <c r="B176" s="66" t="s">
        <v>77</v>
      </c>
      <c r="C176" s="74">
        <v>2.46</v>
      </c>
      <c r="D176" s="52"/>
      <c r="E176" s="32">
        <f t="shared" si="2"/>
        <v>0</v>
      </c>
    </row>
    <row r="177" spans="1:5" ht="104.25" customHeight="1" x14ac:dyDescent="0.25">
      <c r="A177" s="67">
        <v>492163</v>
      </c>
      <c r="B177" s="66" t="s">
        <v>78</v>
      </c>
      <c r="C177" s="74">
        <v>1.46</v>
      </c>
      <c r="D177" s="52"/>
      <c r="E177" s="32">
        <f t="shared" si="2"/>
        <v>0</v>
      </c>
    </row>
    <row r="178" spans="1:5" ht="98.25" customHeight="1" x14ac:dyDescent="0.25">
      <c r="A178" s="67">
        <v>492164</v>
      </c>
      <c r="B178" s="66" t="s">
        <v>79</v>
      </c>
      <c r="C178" s="74">
        <v>1.94</v>
      </c>
      <c r="D178" s="52"/>
      <c r="E178" s="32">
        <f t="shared" si="2"/>
        <v>0</v>
      </c>
    </row>
    <row r="179" spans="1:5" ht="98.25" customHeight="1" x14ac:dyDescent="0.25">
      <c r="A179" s="67">
        <v>492165</v>
      </c>
      <c r="B179" s="66" t="s">
        <v>80</v>
      </c>
      <c r="C179" s="74">
        <v>1.21</v>
      </c>
      <c r="D179" s="52"/>
      <c r="E179" s="32">
        <f t="shared" si="2"/>
        <v>0</v>
      </c>
    </row>
    <row r="180" spans="1:5" ht="141.75" customHeight="1" x14ac:dyDescent="0.25">
      <c r="A180" s="67">
        <v>492167</v>
      </c>
      <c r="B180" s="66" t="s">
        <v>81</v>
      </c>
      <c r="C180" s="74">
        <v>4.4799999999999995</v>
      </c>
      <c r="D180" s="52"/>
      <c r="E180" s="32">
        <f t="shared" si="2"/>
        <v>0</v>
      </c>
    </row>
    <row r="181" spans="1:5" ht="145.5" customHeight="1" x14ac:dyDescent="0.25">
      <c r="A181" s="67">
        <v>492168</v>
      </c>
      <c r="B181" s="66" t="s">
        <v>82</v>
      </c>
      <c r="C181" s="74">
        <v>6.84</v>
      </c>
      <c r="D181" s="52"/>
      <c r="E181" s="32">
        <f t="shared" si="2"/>
        <v>0</v>
      </c>
    </row>
    <row r="182" spans="1:5" ht="129" customHeight="1" x14ac:dyDescent="0.25">
      <c r="A182" s="67">
        <v>492169</v>
      </c>
      <c r="B182" s="66" t="s">
        <v>83</v>
      </c>
      <c r="C182" s="74">
        <v>4.8599999999999994</v>
      </c>
      <c r="D182" s="52"/>
      <c r="E182" s="32">
        <f t="shared" si="2"/>
        <v>0</v>
      </c>
    </row>
    <row r="183" spans="1:5" ht="165" customHeight="1" x14ac:dyDescent="0.25">
      <c r="A183" s="67">
        <v>492172</v>
      </c>
      <c r="B183" s="66" t="s">
        <v>84</v>
      </c>
      <c r="C183" s="74">
        <v>5.1899999999999995</v>
      </c>
      <c r="D183" s="52"/>
      <c r="E183" s="32">
        <f t="shared" si="2"/>
        <v>0</v>
      </c>
    </row>
    <row r="184" spans="1:5" ht="156" customHeight="1" x14ac:dyDescent="0.25">
      <c r="A184" s="67">
        <v>492173</v>
      </c>
      <c r="B184" s="66" t="s">
        <v>85</v>
      </c>
      <c r="C184" s="74">
        <v>3.07</v>
      </c>
      <c r="D184" s="52"/>
      <c r="E184" s="32">
        <f t="shared" si="2"/>
        <v>0</v>
      </c>
    </row>
    <row r="185" spans="1:5" ht="153" customHeight="1" x14ac:dyDescent="0.25">
      <c r="A185" s="67">
        <v>492174</v>
      </c>
      <c r="B185" s="66" t="s">
        <v>86</v>
      </c>
      <c r="C185" s="74">
        <v>2.48</v>
      </c>
      <c r="D185" s="52"/>
      <c r="E185" s="32">
        <f t="shared" si="2"/>
        <v>0</v>
      </c>
    </row>
    <row r="186" spans="1:5" ht="130.5" customHeight="1" x14ac:dyDescent="0.25">
      <c r="A186" s="67">
        <v>492175</v>
      </c>
      <c r="B186" s="66" t="s">
        <v>87</v>
      </c>
      <c r="C186" s="74">
        <v>2.46</v>
      </c>
      <c r="D186" s="52"/>
      <c r="E186" s="32">
        <f t="shared" si="2"/>
        <v>0</v>
      </c>
    </row>
    <row r="187" spans="1:5" ht="120.75" customHeight="1" x14ac:dyDescent="0.25">
      <c r="A187" s="67">
        <v>492176</v>
      </c>
      <c r="B187" s="66" t="s">
        <v>88</v>
      </c>
      <c r="C187" s="74">
        <v>2</v>
      </c>
      <c r="D187" s="52"/>
      <c r="E187" s="32">
        <f t="shared" si="2"/>
        <v>0</v>
      </c>
    </row>
    <row r="188" spans="1:5" ht="157.5" customHeight="1" x14ac:dyDescent="0.25">
      <c r="A188" s="67">
        <v>492177</v>
      </c>
      <c r="B188" s="66" t="s">
        <v>89</v>
      </c>
      <c r="C188" s="74">
        <v>2.5499999999999998</v>
      </c>
      <c r="D188" s="52"/>
      <c r="E188" s="32">
        <f t="shared" si="2"/>
        <v>0</v>
      </c>
    </row>
    <row r="189" spans="1:5" ht="127.5" customHeight="1" x14ac:dyDescent="0.25">
      <c r="A189" s="67">
        <v>492179</v>
      </c>
      <c r="B189" s="66" t="s">
        <v>90</v>
      </c>
      <c r="C189" s="74">
        <v>1.72</v>
      </c>
      <c r="D189" s="52"/>
      <c r="E189" s="32">
        <f t="shared" si="2"/>
        <v>0</v>
      </c>
    </row>
    <row r="190" spans="1:5" ht="176.25" customHeight="1" x14ac:dyDescent="0.25">
      <c r="A190" s="67">
        <v>492180</v>
      </c>
      <c r="B190" s="66" t="s">
        <v>91</v>
      </c>
      <c r="C190" s="74">
        <v>4.68</v>
      </c>
      <c r="D190" s="52"/>
      <c r="E190" s="32">
        <f t="shared" si="2"/>
        <v>0</v>
      </c>
    </row>
    <row r="191" spans="1:5" ht="164.25" customHeight="1" x14ac:dyDescent="0.25">
      <c r="A191" s="67">
        <v>492181</v>
      </c>
      <c r="B191" s="66" t="s">
        <v>92</v>
      </c>
      <c r="C191" s="74">
        <v>2.9099999999999997</v>
      </c>
      <c r="D191" s="52"/>
      <c r="E191" s="32">
        <f t="shared" si="2"/>
        <v>0</v>
      </c>
    </row>
    <row r="192" spans="1:5" ht="147" customHeight="1" x14ac:dyDescent="0.25">
      <c r="A192" s="67">
        <v>492182</v>
      </c>
      <c r="B192" s="66" t="s">
        <v>93</v>
      </c>
      <c r="C192" s="74">
        <v>2.7899999999999996</v>
      </c>
      <c r="D192" s="52"/>
      <c r="E192" s="32">
        <f t="shared" si="2"/>
        <v>0</v>
      </c>
    </row>
    <row r="193" spans="1:5" ht="128.25" customHeight="1" x14ac:dyDescent="0.25">
      <c r="A193" s="67">
        <v>492183</v>
      </c>
      <c r="B193" s="66" t="s">
        <v>94</v>
      </c>
      <c r="C193" s="74">
        <v>1.9</v>
      </c>
      <c r="D193" s="52"/>
      <c r="E193" s="32">
        <f t="shared" si="2"/>
        <v>0</v>
      </c>
    </row>
    <row r="194" spans="1:5" ht="159" customHeight="1" x14ac:dyDescent="0.25">
      <c r="A194" s="67">
        <v>492184</v>
      </c>
      <c r="B194" s="66" t="s">
        <v>95</v>
      </c>
      <c r="C194" s="74">
        <v>3.51</v>
      </c>
      <c r="D194" s="52"/>
      <c r="E194" s="32">
        <f t="shared" si="2"/>
        <v>0</v>
      </c>
    </row>
    <row r="195" spans="1:5" ht="148.5" customHeight="1" x14ac:dyDescent="0.25">
      <c r="A195" s="67">
        <v>492185</v>
      </c>
      <c r="B195" s="66" t="s">
        <v>96</v>
      </c>
      <c r="C195" s="74">
        <v>2.83</v>
      </c>
      <c r="D195" s="52"/>
      <c r="E195" s="32">
        <f t="shared" si="2"/>
        <v>0</v>
      </c>
    </row>
    <row r="196" spans="1:5" ht="126" customHeight="1" x14ac:dyDescent="0.25">
      <c r="A196" s="67">
        <v>492187</v>
      </c>
      <c r="B196" s="66" t="s">
        <v>97</v>
      </c>
      <c r="C196" s="74">
        <v>4.84</v>
      </c>
      <c r="D196" s="52"/>
      <c r="E196" s="32">
        <f t="shared" si="2"/>
        <v>0</v>
      </c>
    </row>
    <row r="197" spans="1:5" ht="118.5" customHeight="1" x14ac:dyDescent="0.25">
      <c r="A197" s="67">
        <v>492190</v>
      </c>
      <c r="B197" s="66" t="s">
        <v>98</v>
      </c>
      <c r="C197" s="74">
        <v>2.2999999999999998</v>
      </c>
      <c r="D197" s="52"/>
      <c r="E197" s="32">
        <f t="shared" si="2"/>
        <v>0</v>
      </c>
    </row>
    <row r="198" spans="1:5" ht="141" customHeight="1" x14ac:dyDescent="0.25">
      <c r="A198" s="67">
        <v>492191</v>
      </c>
      <c r="B198" s="66" t="s">
        <v>99</v>
      </c>
      <c r="C198" s="74">
        <v>3.11</v>
      </c>
      <c r="D198" s="52"/>
      <c r="E198" s="32">
        <f t="shared" si="2"/>
        <v>0</v>
      </c>
    </row>
    <row r="199" spans="1:5" ht="167.25" customHeight="1" x14ac:dyDescent="0.25">
      <c r="A199" s="67">
        <v>492192</v>
      </c>
      <c r="B199" s="66" t="s">
        <v>100</v>
      </c>
      <c r="C199" s="74">
        <v>5.33</v>
      </c>
      <c r="D199" s="52"/>
      <c r="E199" s="32">
        <f t="shared" si="2"/>
        <v>0</v>
      </c>
    </row>
    <row r="200" spans="1:5" ht="126.75" customHeight="1" x14ac:dyDescent="0.25">
      <c r="A200" s="67">
        <v>492198</v>
      </c>
      <c r="B200" s="66" t="s">
        <v>101</v>
      </c>
      <c r="C200" s="74">
        <v>2.1799999999999997</v>
      </c>
      <c r="D200" s="52"/>
      <c r="E200" s="32">
        <f t="shared" si="2"/>
        <v>0</v>
      </c>
    </row>
    <row r="201" spans="1:5" ht="152.25" customHeight="1" x14ac:dyDescent="0.25">
      <c r="A201" s="67">
        <v>492203</v>
      </c>
      <c r="B201" s="66" t="s">
        <v>102</v>
      </c>
      <c r="C201" s="74">
        <v>3.15</v>
      </c>
      <c r="D201" s="52"/>
      <c r="E201" s="32">
        <f t="shared" si="2"/>
        <v>0</v>
      </c>
    </row>
    <row r="202" spans="1:5" ht="138.75" customHeight="1" x14ac:dyDescent="0.25">
      <c r="A202" s="68">
        <v>492205</v>
      </c>
      <c r="B202" s="69" t="s">
        <v>103</v>
      </c>
      <c r="C202" s="75">
        <v>2.48</v>
      </c>
      <c r="D202" s="57"/>
      <c r="E202" s="32">
        <f t="shared" si="2"/>
        <v>0</v>
      </c>
    </row>
    <row r="203" spans="1:5" x14ac:dyDescent="0.25">
      <c r="A203" s="58"/>
      <c r="B203" s="59"/>
      <c r="C203" s="76"/>
      <c r="D203" s="60"/>
      <c r="E203" s="43">
        <f>SUM(E173:E202)</f>
        <v>0</v>
      </c>
    </row>
  </sheetData>
  <sheetProtection sheet="1" selectLockedCells="1"/>
  <mergeCells count="1">
    <mergeCell ref="F1:F2"/>
  </mergeCells>
  <hyperlinks>
    <hyperlink ref="B32" r:id="rId1" xr:uid="{00000000-0004-0000-0000-000000000000}"/>
    <hyperlink ref="B49" r:id="rId2" xr:uid="{00000000-0004-0000-0000-000001000000}"/>
    <hyperlink ref="B60" r:id="rId3" xr:uid="{00000000-0004-0000-0000-000002000000}"/>
    <hyperlink ref="B81" r:id="rId4" xr:uid="{00000000-0004-0000-0000-000003000000}"/>
    <hyperlink ref="B102" r:id="rId5" xr:uid="{00000000-0004-0000-0000-000004000000}"/>
    <hyperlink ref="B129" r:id="rId6" xr:uid="{00000000-0004-0000-0000-000005000000}"/>
    <hyperlink ref="B151" r:id="rId7" xr:uid="{00000000-0004-0000-0000-000006000000}"/>
    <hyperlink ref="B162" r:id="rId8" xr:uid="{00000000-0004-0000-0000-000007000000}"/>
  </hyperlinks>
  <pageMargins left="0.7" right="0.7" top="0.75" bottom="0.75" header="0.3" footer="0.3"/>
  <pageSetup paperSize="9" orientation="portrait" r:id="rId9"/>
  <drawing r:id="rId1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Hodnoty!$A$1:$A$9</xm:f>
          </x14:formula1>
          <xm:sqref>B19 J11 I14 K14</xm:sqref>
        </x14:dataValidation>
        <x14:dataValidation type="list" allowBlank="1" showInputMessage="1" showErrorMessage="1" xr:uid="{00000000-0002-0000-0000-000001000000}">
          <x14:formula1>
            <xm:f>Hodnoty!$B$1:$B$3</xm:f>
          </x14:formula1>
          <xm:sqref>B28 H24 I22 J24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/>
  <dimension ref="A1:B9"/>
  <sheetViews>
    <sheetView workbookViewId="0">
      <selection activeCell="B1" sqref="B1"/>
    </sheetView>
  </sheetViews>
  <sheetFormatPr defaultRowHeight="15" x14ac:dyDescent="0.25"/>
  <cols>
    <col min="1" max="1" width="48" bestFit="1" customWidth="1"/>
    <col min="2" max="2" width="72.140625" customWidth="1"/>
  </cols>
  <sheetData>
    <row r="1" spans="1:2" x14ac:dyDescent="0.25">
      <c r="A1" t="s">
        <v>105</v>
      </c>
      <c r="B1" s="1" t="s">
        <v>107</v>
      </c>
    </row>
    <row r="2" spans="1:2" x14ac:dyDescent="0.25">
      <c r="A2" t="s">
        <v>65</v>
      </c>
      <c r="B2" s="2" t="s">
        <v>110</v>
      </c>
    </row>
    <row r="3" spans="1:2" x14ac:dyDescent="0.25">
      <c r="A3" t="s">
        <v>66</v>
      </c>
      <c r="B3" t="s">
        <v>105</v>
      </c>
    </row>
    <row r="4" spans="1:2" x14ac:dyDescent="0.25">
      <c r="A4" t="s">
        <v>67</v>
      </c>
    </row>
    <row r="5" spans="1:2" x14ac:dyDescent="0.25">
      <c r="A5" t="s">
        <v>68</v>
      </c>
    </row>
    <row r="6" spans="1:2" x14ac:dyDescent="0.25">
      <c r="A6" t="s">
        <v>71</v>
      </c>
    </row>
    <row r="7" spans="1:2" x14ac:dyDescent="0.25">
      <c r="A7" t="s">
        <v>72</v>
      </c>
    </row>
    <row r="8" spans="1:2" x14ac:dyDescent="0.25">
      <c r="A8" t="s">
        <v>69</v>
      </c>
    </row>
    <row r="9" spans="1:2" x14ac:dyDescent="0.25">
      <c r="A9" t="s">
        <v>70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Sola Gastro Week</vt:lpstr>
      <vt:lpstr>Hodnoty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Szabova</dc:creator>
  <cp:lastModifiedBy>Oškerský Matej</cp:lastModifiedBy>
  <dcterms:created xsi:type="dcterms:W3CDTF">2019-08-07T09:09:57Z</dcterms:created>
  <dcterms:modified xsi:type="dcterms:W3CDTF">2019-09-20T09:34:16Z</dcterms:modified>
</cp:coreProperties>
</file>